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Rady 2021\27 październik\"/>
    </mc:Choice>
  </mc:AlternateContent>
  <bookViews>
    <workbookView xWindow="0" yWindow="0" windowWidth="18720" windowHeight="12225"/>
  </bookViews>
  <sheets>
    <sheet name="Arkusz1" sheetId="1" r:id="rId1"/>
  </sheets>
  <definedNames>
    <definedName name="_xlnm.Print_Area" localSheetId="0">Arkusz1!$A$1:$K$56</definedName>
    <definedName name="_xlnm.Print_Titles" localSheetId="0">Arkusz1!$8:$11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/>
  <c r="E26" i="1"/>
  <c r="E14" i="1"/>
  <c r="E15" i="1"/>
  <c r="E16" i="1"/>
  <c r="E17" i="1"/>
  <c r="E18" i="1"/>
  <c r="E19" i="1"/>
  <c r="E20" i="1"/>
  <c r="E21" i="1"/>
  <c r="E22" i="1"/>
  <c r="E23" i="1"/>
  <c r="E13" i="1"/>
  <c r="F39" i="1" l="1"/>
  <c r="G39" i="1"/>
  <c r="H39" i="1"/>
  <c r="I39" i="1"/>
  <c r="J39" i="1"/>
  <c r="F49" i="1" l="1"/>
  <c r="F33" i="1" l="1"/>
  <c r="G43" i="1" l="1"/>
  <c r="H43" i="1"/>
  <c r="I43" i="1"/>
  <c r="J43" i="1"/>
  <c r="E50" i="1" l="1"/>
  <c r="E49" i="1" s="1"/>
  <c r="G49" i="1" l="1"/>
  <c r="H49" i="1"/>
  <c r="I49" i="1"/>
  <c r="J49" i="1"/>
  <c r="F31" i="1"/>
  <c r="G31" i="1"/>
  <c r="H31" i="1"/>
  <c r="I31" i="1"/>
  <c r="J31" i="1"/>
  <c r="E32" i="1"/>
  <c r="E31" i="1" s="1"/>
  <c r="F45" i="1" l="1"/>
  <c r="G45" i="1"/>
  <c r="H45" i="1"/>
  <c r="I45" i="1"/>
  <c r="J45" i="1"/>
  <c r="E48" i="1"/>
  <c r="E44" i="1" l="1"/>
  <c r="E43" i="1" s="1"/>
  <c r="F43" i="1"/>
  <c r="F12" i="1" l="1"/>
  <c r="G12" i="1"/>
  <c r="H12" i="1"/>
  <c r="I12" i="1"/>
  <c r="J12" i="1"/>
  <c r="E30" i="1"/>
  <c r="E47" i="1" l="1"/>
  <c r="E46" i="1"/>
  <c r="E41" i="1"/>
  <c r="E40" i="1"/>
  <c r="E39" i="1" s="1"/>
  <c r="E38" i="1"/>
  <c r="E37" i="1"/>
  <c r="E35" i="1"/>
  <c r="E33" i="1" s="1"/>
  <c r="E45" i="1" l="1"/>
  <c r="G54" i="1"/>
  <c r="H54" i="1"/>
  <c r="H56" i="1" s="1"/>
  <c r="F52" i="1" l="1"/>
  <c r="G52" i="1"/>
  <c r="I52" i="1"/>
  <c r="J52" i="1"/>
  <c r="E53" i="1"/>
  <c r="E52" i="1" s="1"/>
  <c r="E55" i="1" l="1"/>
  <c r="E12" i="1"/>
  <c r="E54" i="1" l="1"/>
  <c r="J54" i="1"/>
  <c r="I54" i="1"/>
  <c r="F54" i="1"/>
  <c r="J36" i="1"/>
  <c r="I36" i="1"/>
  <c r="G36" i="1"/>
  <c r="F36" i="1"/>
  <c r="E36" i="1"/>
  <c r="E56" i="1" s="1"/>
  <c r="J33" i="1"/>
  <c r="I33" i="1"/>
  <c r="I56" i="1" s="1"/>
  <c r="G33" i="1"/>
  <c r="F56" i="1" l="1"/>
  <c r="G56" i="1"/>
  <c r="J56" i="1"/>
</calcChain>
</file>

<file path=xl/sharedStrings.xml><?xml version="1.0" encoding="utf-8"?>
<sst xmlns="http://schemas.openxmlformats.org/spreadsheetml/2006/main" count="140" uniqueCount="83">
  <si>
    <t>WYDATKI MAJĄTKOWE W ROKU BUDŻETOWYM 2021</t>
  </si>
  <si>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</si>
  <si>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</si>
  <si>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</si>
  <si>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</si>
  <si>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</si>
  <si>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</si>
  <si>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rok budżetowy 2021 (kol. 6 - 11)</t>
  </si>
  <si>
    <t>z tego źródła finansowania</t>
  </si>
  <si>
    <t>Budżet państwa</t>
  </si>
  <si>
    <t>2</t>
  </si>
  <si>
    <t>3</t>
  </si>
  <si>
    <t>4</t>
  </si>
  <si>
    <t>5</t>
  </si>
  <si>
    <t>6</t>
  </si>
  <si>
    <t>7</t>
  </si>
  <si>
    <t>8</t>
  </si>
  <si>
    <t>Ogółem Dział 600</t>
  </si>
  <si>
    <t>6050</t>
  </si>
  <si>
    <t>Starostwo Powiatowe</t>
  </si>
  <si>
    <t xml:space="preserve">Budowa drogi powiatowej Nr 4405W na odcinku Poręba Średnia- Udrzynek (w tym wykupy 370 000 zł) </t>
  </si>
  <si>
    <t xml:space="preserve">Dokumentacja projektowa budowy drogi powiatowej Nr 4407W na odcinku Porządzie-Rząśnik -granica Powiatu   </t>
  </si>
  <si>
    <t>Opracowanie dokumentacji projektowej budowy dróg powiatowych na terenie gminy Zabrodzie</t>
  </si>
  <si>
    <t>Modernizacja odcinka drogi powiatowej nr 4326W w miejscowości Obrąb - Etap II - do granicy Powiatu</t>
  </si>
  <si>
    <t xml:space="preserve">Budowa drogi powiatowej nr 4419W w Ślubów </t>
  </si>
  <si>
    <t xml:space="preserve">Rozbudowa mostu w miejscowości Dudowizna </t>
  </si>
  <si>
    <t xml:space="preserve">Budowa chodników </t>
  </si>
  <si>
    <t>Przebudowa mostów w m. Nowa Pecyna i w m. Dudowizna - projekt</t>
  </si>
  <si>
    <t>Opracowanie dokumentacji projektowej budowy drogi powiatowej Nr 4418W na odcinku Rybno – Gulczewo</t>
  </si>
  <si>
    <t>Dokumentacja projektowa budowy DP nr 4408W w m. Porządzie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</si>
  <si>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</si>
  <si>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</si>
  <si>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</si>
  <si>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</si>
  <si>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</si>
  <si>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Zakup samochodu służbowego</t>
  </si>
  <si>
    <t>Razem dział 754</t>
  </si>
  <si>
    <t>6170</t>
  </si>
  <si>
    <t>Wpłata na Fundusz Wsparcia Policji</t>
  </si>
  <si>
    <t>Wpłata na Fundusz Wsparcia PSP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</si>
  <si>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</si>
  <si>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</si>
  <si>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</si>
  <si>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</si>
  <si>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DPS Brańszczyk</t>
  </si>
  <si>
    <t>Razem dział 926</t>
  </si>
  <si>
    <t>Budowa hali sportowej przy Centrum Edukacji Zawodowej i Ustawicznej "Kopernik" w Wyszkowie</t>
  </si>
  <si>
    <t>Ogółem</t>
  </si>
  <si>
    <t>Razem dział 854</t>
  </si>
  <si>
    <t>Zakup urządzenia wielofunkcyjnego</t>
  </si>
  <si>
    <t>PPP w Wyszkowie</t>
  </si>
  <si>
    <t>pomoc finansowa z jednostek samorządu terytorialnego</t>
  </si>
  <si>
    <t>Załącznik Nr  3</t>
  </si>
  <si>
    <t>Przebudowa budynku mieszkalnego internatu na budynek administracyjny w Domu Pomocy Społecznej w Brańszczyku</t>
  </si>
  <si>
    <t>Dotacja dla SPZZOZ w Wyszkowie na finansowanie lub dofinansowanie kosztów realizacji inwestycji i zakupów  inwestycyjnych ze środków RIFL</t>
  </si>
  <si>
    <t>Budowa chodnika przy drodze powiatowej nr 4419W w miejscowości Drogoszewo</t>
  </si>
  <si>
    <t>6690</t>
  </si>
  <si>
    <t xml:space="preserve"> „Budowa drogi powiatowej Nr 4414W na odcinku Wyszków – Rybno – Kręgi – Somianka”  zwrot wynikający z rozliczenia  dotacji otrzymanej w 2020 roku  z FDS</t>
  </si>
  <si>
    <t>Razem dział 801</t>
  </si>
  <si>
    <t>ZS Nr 1 w Wyszkowie</t>
  </si>
  <si>
    <t>Adaptacja pomieszczeń kuchni, zaplecza, stołówki oraz podpiwniczenia na cele edukacyjne Zespołu Szkół Nr 1 im. M.Skłodowskiej - Curie w Wyszkowie</t>
  </si>
  <si>
    <t>Dotacja dla SPZZOZ w Wyszkowie na finansowanie lub dofinansowanie kosztów realizacji inwestycji i zakupów  inwestycyjnych - zakup i instalacja urządzeń niezbędnych do zapewnienia cyfrowej łączności radiowej dla potrzeb SOR</t>
  </si>
  <si>
    <t xml:space="preserve">Budowa drogi powiatowej Nr 4408W ul.Daszyńskiego w Wyszkowie  (w tym wykupy: 768 000 zł) </t>
  </si>
  <si>
    <t>Rady Powiatu w Wyszkowie</t>
  </si>
  <si>
    <t>Razem dział 700</t>
  </si>
  <si>
    <t>Wykup nieruchomości</t>
  </si>
  <si>
    <t>Dokumentacja projektowa budowy DP nr 2648W na odcinku Stare Bosewo - Grądy Zalewne</t>
  </si>
  <si>
    <t>Poprawa bezpieczeństwa ruchu drogowego na 1 przejściu dla pieszych w Leszczydole Nowinach na ul.Wyszkowskiej na drodze nr 4408W</t>
  </si>
  <si>
    <t>Poprawa bezpieczeństwa ruchu drogowego na 1 przejściu dla pieszych w Nowej Wsi na drodze nr 4403W</t>
  </si>
  <si>
    <t>Poprawa bezpieczeństwa ruchu drogowego na 1 przejściu dla pieszych w Niegowie na ul.Handlowej na drodze nr 1811W</t>
  </si>
  <si>
    <t xml:space="preserve">Montaż instalacji fotowoltaicznej dla potrzeb Domu Pomocy Społecznej w Brańszczyku </t>
  </si>
  <si>
    <t>Poprawa bezpieczeństwa ruchu drogowego na 2 przejściach dla pieszych w Długosiodle na ul. Królowej Jadwigi na drogach nr 4408W, 2648W</t>
  </si>
  <si>
    <t xml:space="preserve">środki własne powiatu, kredyt </t>
  </si>
  <si>
    <t>9</t>
  </si>
  <si>
    <t>10</t>
  </si>
  <si>
    <t>Rządowy Fundusz Rozwoju Dróg  RFRD</t>
  </si>
  <si>
    <t xml:space="preserve">Zakup urządzenia wielofunkcyjnego- Ploter </t>
  </si>
  <si>
    <t>RFIL, FWPSP</t>
  </si>
  <si>
    <t>KP PSP w Wyszkowie</t>
  </si>
  <si>
    <t>Przebudowa ręcznego stanowiska do mycia pojazdów na otwartej przestrzeni na potrzeby Komendy Powiatowej PSP w Wyszkowie</t>
  </si>
  <si>
    <t xml:space="preserve">Dostosowanie budynku Starostwa Powiatowego do przepisów przeciwpożarowych </t>
  </si>
  <si>
    <t xml:space="preserve">do Uchwały Nr XXXIX/231/2021  </t>
  </si>
  <si>
    <t xml:space="preserve">z dnia 27 października 2021 r.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</si>
</sst>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9" fillId="2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3" fontId="9" fillId="2" borderId="10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>
          <a:extLst>
            <a:ext uri="{FF2B5EF4-FFF2-40B4-BE49-F238E27FC236}">
              <a16:creationId xmlns="" xmlns:a16="http://schemas.microsoft.com/office/drawing/2014/main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>
          <a:extLst>
            <a:ext uri="{FF2B5EF4-FFF2-40B4-BE49-F238E27FC236}">
              <a16:creationId xmlns="" xmlns:a16="http://schemas.microsoft.com/office/drawing/2014/main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>
          <a:extLst>
            <a:ext uri="{FF2B5EF4-FFF2-40B4-BE49-F238E27FC236}">
              <a16:creationId xmlns="" xmlns:a16="http://schemas.microsoft.com/office/drawing/2014/main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>
          <a:extLst>
            <a:ext uri="{FF2B5EF4-FFF2-40B4-BE49-F238E27FC236}">
              <a16:creationId xmlns="" xmlns:a16="http://schemas.microsoft.com/office/drawing/2014/main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>
          <a:extLst>
            <a:ext uri="{FF2B5EF4-FFF2-40B4-BE49-F238E27FC236}">
              <a16:creationId xmlns="" xmlns:a16="http://schemas.microsoft.com/office/drawing/2014/main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>
          <a:extLst>
            <a:ext uri="{FF2B5EF4-FFF2-40B4-BE49-F238E27FC236}">
              <a16:creationId xmlns="" xmlns:a16="http://schemas.microsoft.com/office/drawing/2014/main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>
          <a:extLst>
            <a:ext uri="{FF2B5EF4-FFF2-40B4-BE49-F238E27FC236}">
              <a16:creationId xmlns="" xmlns:a16="http://schemas.microsoft.com/office/drawing/2014/main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>
          <a:extLst>
            <a:ext uri="{FF2B5EF4-FFF2-40B4-BE49-F238E27FC236}">
              <a16:creationId xmlns="" xmlns:a16="http://schemas.microsoft.com/office/drawing/2014/main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>
          <a:extLst>
            <a:ext uri="{FF2B5EF4-FFF2-40B4-BE49-F238E27FC236}">
              <a16:creationId xmlns="" xmlns:a16="http://schemas.microsoft.com/office/drawing/2014/main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>
          <a:extLst>
            <a:ext uri="{FF2B5EF4-FFF2-40B4-BE49-F238E27FC236}">
              <a16:creationId xmlns="" xmlns:a16="http://schemas.microsoft.com/office/drawing/2014/main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>
          <a:extLst>
            <a:ext uri="{FF2B5EF4-FFF2-40B4-BE49-F238E27FC236}">
              <a16:creationId xmlns="" xmlns:a16="http://schemas.microsoft.com/office/drawing/2014/main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>
          <a:extLst>
            <a:ext uri="{FF2B5EF4-FFF2-40B4-BE49-F238E27FC236}">
              <a16:creationId xmlns="" xmlns:a16="http://schemas.microsoft.com/office/drawing/2014/main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>
          <a:extLst>
            <a:ext uri="{FF2B5EF4-FFF2-40B4-BE49-F238E27FC236}">
              <a16:creationId xmlns="" xmlns:a16="http://schemas.microsoft.com/office/drawing/2014/main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>
          <a:extLst>
            <a:ext uri="{FF2B5EF4-FFF2-40B4-BE49-F238E27FC236}">
              <a16:creationId xmlns="" xmlns:a16="http://schemas.microsoft.com/office/drawing/2014/main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>
          <a:extLst>
            <a:ext uri="{FF2B5EF4-FFF2-40B4-BE49-F238E27FC236}">
              <a16:creationId xmlns="" xmlns:a16="http://schemas.microsoft.com/office/drawing/2014/main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>
          <a:extLst>
            <a:ext uri="{FF2B5EF4-FFF2-40B4-BE49-F238E27FC236}">
              <a16:creationId xmlns="" xmlns:a16="http://schemas.microsoft.com/office/drawing/2014/main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>
          <a:extLst>
            <a:ext uri="{FF2B5EF4-FFF2-40B4-BE49-F238E27FC236}">
              <a16:creationId xmlns="" xmlns:a16="http://schemas.microsoft.com/office/drawing/2014/main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>
          <a:extLst>
            <a:ext uri="{FF2B5EF4-FFF2-40B4-BE49-F238E27FC236}">
              <a16:creationId xmlns="" xmlns:a16="http://schemas.microsoft.com/office/drawing/2014/main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>
          <a:extLst>
            <a:ext uri="{FF2B5EF4-FFF2-40B4-BE49-F238E27FC236}">
              <a16:creationId xmlns="" xmlns:a16="http://schemas.microsoft.com/office/drawing/2014/main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>
          <a:extLst>
            <a:ext uri="{FF2B5EF4-FFF2-40B4-BE49-F238E27FC236}">
              <a16:creationId xmlns="" xmlns:a16="http://schemas.microsoft.com/office/drawing/2014/main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>
          <a:extLst>
            <a:ext uri="{FF2B5EF4-FFF2-40B4-BE49-F238E27FC236}">
              <a16:creationId xmlns="" xmlns:a16="http://schemas.microsoft.com/office/drawing/2014/main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>
          <a:extLst>
            <a:ext uri="{FF2B5EF4-FFF2-40B4-BE49-F238E27FC236}">
              <a16:creationId xmlns="" xmlns:a16="http://schemas.microsoft.com/office/drawing/2014/main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>
          <a:extLst>
            <a:ext uri="{FF2B5EF4-FFF2-40B4-BE49-F238E27FC236}">
              <a16:creationId xmlns="" xmlns:a16="http://schemas.microsoft.com/office/drawing/2014/main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>
          <a:extLst>
            <a:ext uri="{FF2B5EF4-FFF2-40B4-BE49-F238E27FC236}">
              <a16:creationId xmlns="" xmlns:a16="http://schemas.microsoft.com/office/drawing/2014/main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>
          <a:extLst>
            <a:ext uri="{FF2B5EF4-FFF2-40B4-BE49-F238E27FC236}">
              <a16:creationId xmlns="" xmlns:a16="http://schemas.microsoft.com/office/drawing/2014/main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>
          <a:extLst>
            <a:ext uri="{FF2B5EF4-FFF2-40B4-BE49-F238E27FC236}">
              <a16:creationId xmlns="" xmlns:a16="http://schemas.microsoft.com/office/drawing/2014/main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>
          <a:extLst>
            <a:ext uri="{FF2B5EF4-FFF2-40B4-BE49-F238E27FC236}">
              <a16:creationId xmlns="" xmlns:a16="http://schemas.microsoft.com/office/drawing/2014/main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>
          <a:extLst>
            <a:ext uri="{FF2B5EF4-FFF2-40B4-BE49-F238E27FC236}">
              <a16:creationId xmlns="" xmlns:a16="http://schemas.microsoft.com/office/drawing/2014/main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>
          <a:extLst>
            <a:ext uri="{FF2B5EF4-FFF2-40B4-BE49-F238E27FC236}">
              <a16:creationId xmlns="" xmlns:a16="http://schemas.microsoft.com/office/drawing/2014/main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>
          <a:extLst>
            <a:ext uri="{FF2B5EF4-FFF2-40B4-BE49-F238E27FC236}">
              <a16:creationId xmlns="" xmlns:a16="http://schemas.microsoft.com/office/drawing/2014/main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>
          <a:extLst>
            <a:ext uri="{FF2B5EF4-FFF2-40B4-BE49-F238E27FC236}">
              <a16:creationId xmlns="" xmlns:a16="http://schemas.microsoft.com/office/drawing/2014/main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>
          <a:extLst>
            <a:ext uri="{FF2B5EF4-FFF2-40B4-BE49-F238E27FC236}">
              <a16:creationId xmlns="" xmlns:a16="http://schemas.microsoft.com/office/drawing/2014/main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>
          <a:extLst>
            <a:ext uri="{FF2B5EF4-FFF2-40B4-BE49-F238E27FC236}">
              <a16:creationId xmlns="" xmlns:a16="http://schemas.microsoft.com/office/drawing/2014/main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>
          <a:extLst>
            <a:ext uri="{FF2B5EF4-FFF2-40B4-BE49-F238E27FC236}">
              <a16:creationId xmlns="" xmlns:a16="http://schemas.microsoft.com/office/drawing/2014/main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>
          <a:extLst>
            <a:ext uri="{FF2B5EF4-FFF2-40B4-BE49-F238E27FC236}">
              <a16:creationId xmlns="" xmlns:a16="http://schemas.microsoft.com/office/drawing/2014/main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>
          <a:extLst>
            <a:ext uri="{FF2B5EF4-FFF2-40B4-BE49-F238E27FC236}">
              <a16:creationId xmlns="" xmlns:a16="http://schemas.microsoft.com/office/drawing/2014/main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>
          <a:extLst>
            <a:ext uri="{FF2B5EF4-FFF2-40B4-BE49-F238E27FC236}">
              <a16:creationId xmlns="" xmlns:a16="http://schemas.microsoft.com/office/drawing/2014/main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>
          <a:extLst>
            <a:ext uri="{FF2B5EF4-FFF2-40B4-BE49-F238E27FC236}">
              <a16:creationId xmlns="" xmlns:a16="http://schemas.microsoft.com/office/drawing/2014/main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>
          <a:extLst>
            <a:ext uri="{FF2B5EF4-FFF2-40B4-BE49-F238E27FC236}">
              <a16:creationId xmlns="" xmlns:a16="http://schemas.microsoft.com/office/drawing/2014/main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>
          <a:extLst>
            <a:ext uri="{FF2B5EF4-FFF2-40B4-BE49-F238E27FC236}">
              <a16:creationId xmlns="" xmlns:a16="http://schemas.microsoft.com/office/drawing/2014/main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>
          <a:extLst>
            <a:ext uri="{FF2B5EF4-FFF2-40B4-BE49-F238E27FC236}">
              <a16:creationId xmlns="" xmlns:a16="http://schemas.microsoft.com/office/drawing/2014/main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>
          <a:extLst>
            <a:ext uri="{FF2B5EF4-FFF2-40B4-BE49-F238E27FC236}">
              <a16:creationId xmlns="" xmlns:a16="http://schemas.microsoft.com/office/drawing/2014/main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>
          <a:extLst>
            <a:ext uri="{FF2B5EF4-FFF2-40B4-BE49-F238E27FC236}">
              <a16:creationId xmlns="" xmlns:a16="http://schemas.microsoft.com/office/drawing/2014/main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>
          <a:extLst>
            <a:ext uri="{FF2B5EF4-FFF2-40B4-BE49-F238E27FC236}">
              <a16:creationId xmlns="" xmlns:a16="http://schemas.microsoft.com/office/drawing/2014/main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>
          <a:extLst>
            <a:ext uri="{FF2B5EF4-FFF2-40B4-BE49-F238E27FC236}">
              <a16:creationId xmlns="" xmlns:a16="http://schemas.microsoft.com/office/drawing/2014/main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>
          <a:extLst>
            <a:ext uri="{FF2B5EF4-FFF2-40B4-BE49-F238E27FC236}">
              <a16:creationId xmlns="" xmlns:a16="http://schemas.microsoft.com/office/drawing/2014/main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>
          <a:extLst>
            <a:ext uri="{FF2B5EF4-FFF2-40B4-BE49-F238E27FC236}">
              <a16:creationId xmlns="" xmlns:a16="http://schemas.microsoft.com/office/drawing/2014/main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>
          <a:extLst>
            <a:ext uri="{FF2B5EF4-FFF2-40B4-BE49-F238E27FC236}">
              <a16:creationId xmlns="" xmlns:a16="http://schemas.microsoft.com/office/drawing/2014/main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>
          <a:extLst>
            <a:ext uri="{FF2B5EF4-FFF2-40B4-BE49-F238E27FC236}">
              <a16:creationId xmlns="" xmlns:a16="http://schemas.microsoft.com/office/drawing/2014/main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>
          <a:extLst>
            <a:ext uri="{FF2B5EF4-FFF2-40B4-BE49-F238E27FC236}">
              <a16:creationId xmlns="" xmlns:a16="http://schemas.microsoft.com/office/drawing/2014/main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>
          <a:extLst>
            <a:ext uri="{FF2B5EF4-FFF2-40B4-BE49-F238E27FC236}">
              <a16:creationId xmlns="" xmlns:a16="http://schemas.microsoft.com/office/drawing/2014/main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>
          <a:extLst>
            <a:ext uri="{FF2B5EF4-FFF2-40B4-BE49-F238E27FC236}">
              <a16:creationId xmlns="" xmlns:a16="http://schemas.microsoft.com/office/drawing/2014/main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>
          <a:extLst>
            <a:ext uri="{FF2B5EF4-FFF2-40B4-BE49-F238E27FC236}">
              <a16:creationId xmlns="" xmlns:a16="http://schemas.microsoft.com/office/drawing/2014/main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>
          <a:extLst>
            <a:ext uri="{FF2B5EF4-FFF2-40B4-BE49-F238E27FC236}">
              <a16:creationId xmlns="" xmlns:a16="http://schemas.microsoft.com/office/drawing/2014/main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>
          <a:extLst>
            <a:ext uri="{FF2B5EF4-FFF2-40B4-BE49-F238E27FC236}">
              <a16:creationId xmlns="" xmlns:a16="http://schemas.microsoft.com/office/drawing/2014/main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>
          <a:extLst>
            <a:ext uri="{FF2B5EF4-FFF2-40B4-BE49-F238E27FC236}">
              <a16:creationId xmlns="" xmlns:a16="http://schemas.microsoft.com/office/drawing/2014/main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>
          <a:extLst>
            <a:ext uri="{FF2B5EF4-FFF2-40B4-BE49-F238E27FC236}">
              <a16:creationId xmlns="" xmlns:a16="http://schemas.microsoft.com/office/drawing/2014/main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>
          <a:extLst>
            <a:ext uri="{FF2B5EF4-FFF2-40B4-BE49-F238E27FC236}">
              <a16:creationId xmlns="" xmlns:a16="http://schemas.microsoft.com/office/drawing/2014/main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>
          <a:extLst>
            <a:ext uri="{FF2B5EF4-FFF2-40B4-BE49-F238E27FC236}">
              <a16:creationId xmlns="" xmlns:a16="http://schemas.microsoft.com/office/drawing/2014/main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>
          <a:extLst>
            <a:ext uri="{FF2B5EF4-FFF2-40B4-BE49-F238E27FC236}">
              <a16:creationId xmlns="" xmlns:a16="http://schemas.microsoft.com/office/drawing/2014/main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>
          <a:extLst>
            <a:ext uri="{FF2B5EF4-FFF2-40B4-BE49-F238E27FC236}">
              <a16:creationId xmlns="" xmlns:a16="http://schemas.microsoft.com/office/drawing/2014/main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>
          <a:extLst>
            <a:ext uri="{FF2B5EF4-FFF2-40B4-BE49-F238E27FC236}">
              <a16:creationId xmlns="" xmlns:a16="http://schemas.microsoft.com/office/drawing/2014/main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>
          <a:extLst>
            <a:ext uri="{FF2B5EF4-FFF2-40B4-BE49-F238E27FC236}">
              <a16:creationId xmlns="" xmlns:a16="http://schemas.microsoft.com/office/drawing/2014/main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>
          <a:extLst>
            <a:ext uri="{FF2B5EF4-FFF2-40B4-BE49-F238E27FC236}">
              <a16:creationId xmlns="" xmlns:a16="http://schemas.microsoft.com/office/drawing/2014/main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>
          <a:extLst>
            <a:ext uri="{FF2B5EF4-FFF2-40B4-BE49-F238E27FC236}">
              <a16:creationId xmlns="" xmlns:a16="http://schemas.microsoft.com/office/drawing/2014/main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>
          <a:extLst>
            <a:ext uri="{FF2B5EF4-FFF2-40B4-BE49-F238E27FC236}">
              <a16:creationId xmlns="" xmlns:a16="http://schemas.microsoft.com/office/drawing/2014/main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>
          <a:extLst>
            <a:ext uri="{FF2B5EF4-FFF2-40B4-BE49-F238E27FC236}">
              <a16:creationId xmlns="" xmlns:a16="http://schemas.microsoft.com/office/drawing/2014/main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>
          <a:extLst>
            <a:ext uri="{FF2B5EF4-FFF2-40B4-BE49-F238E27FC236}">
              <a16:creationId xmlns="" xmlns:a16="http://schemas.microsoft.com/office/drawing/2014/main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>
          <a:extLst>
            <a:ext uri="{FF2B5EF4-FFF2-40B4-BE49-F238E27FC236}">
              <a16:creationId xmlns="" xmlns:a16="http://schemas.microsoft.com/office/drawing/2014/main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>
          <a:extLst>
            <a:ext uri="{FF2B5EF4-FFF2-40B4-BE49-F238E27FC236}">
              <a16:creationId xmlns="" xmlns:a16="http://schemas.microsoft.com/office/drawing/2014/main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>
          <a:extLst>
            <a:ext uri="{FF2B5EF4-FFF2-40B4-BE49-F238E27FC236}">
              <a16:creationId xmlns="" xmlns:a16="http://schemas.microsoft.com/office/drawing/2014/main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>
          <a:extLst>
            <a:ext uri="{FF2B5EF4-FFF2-40B4-BE49-F238E27FC236}">
              <a16:creationId xmlns="" xmlns:a16="http://schemas.microsoft.com/office/drawing/2014/main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>
          <a:extLst>
            <a:ext uri="{FF2B5EF4-FFF2-40B4-BE49-F238E27FC236}">
              <a16:creationId xmlns="" xmlns:a16="http://schemas.microsoft.com/office/drawing/2014/main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>
          <a:extLst>
            <a:ext uri="{FF2B5EF4-FFF2-40B4-BE49-F238E27FC236}">
              <a16:creationId xmlns="" xmlns:a16="http://schemas.microsoft.com/office/drawing/2014/main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>
          <a:extLst>
            <a:ext uri="{FF2B5EF4-FFF2-40B4-BE49-F238E27FC236}">
              <a16:creationId xmlns="" xmlns:a16="http://schemas.microsoft.com/office/drawing/2014/main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>
          <a:extLst>
            <a:ext uri="{FF2B5EF4-FFF2-40B4-BE49-F238E27FC236}">
              <a16:creationId xmlns="" xmlns:a16="http://schemas.microsoft.com/office/drawing/2014/main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>
          <a:extLst>
            <a:ext uri="{FF2B5EF4-FFF2-40B4-BE49-F238E27FC236}">
              <a16:creationId xmlns="" xmlns:a16="http://schemas.microsoft.com/office/drawing/2014/main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>
          <a:extLst>
            <a:ext uri="{FF2B5EF4-FFF2-40B4-BE49-F238E27FC236}">
              <a16:creationId xmlns="" xmlns:a16="http://schemas.microsoft.com/office/drawing/2014/main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>
          <a:extLst>
            <a:ext uri="{FF2B5EF4-FFF2-40B4-BE49-F238E27FC236}">
              <a16:creationId xmlns="" xmlns:a16="http://schemas.microsoft.com/office/drawing/2014/main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>
          <a:extLst>
            <a:ext uri="{FF2B5EF4-FFF2-40B4-BE49-F238E27FC236}">
              <a16:creationId xmlns="" xmlns:a16="http://schemas.microsoft.com/office/drawing/2014/main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>
          <a:extLst>
            <a:ext uri="{FF2B5EF4-FFF2-40B4-BE49-F238E27FC236}">
              <a16:creationId xmlns="" xmlns:a16="http://schemas.microsoft.com/office/drawing/2014/main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>
          <a:extLst>
            <a:ext uri="{FF2B5EF4-FFF2-40B4-BE49-F238E27FC236}">
              <a16:creationId xmlns="" xmlns:a16="http://schemas.microsoft.com/office/drawing/2014/main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>
          <a:extLst>
            <a:ext uri="{FF2B5EF4-FFF2-40B4-BE49-F238E27FC236}">
              <a16:creationId xmlns="" xmlns:a16="http://schemas.microsoft.com/office/drawing/2014/main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>
          <a:extLst>
            <a:ext uri="{FF2B5EF4-FFF2-40B4-BE49-F238E27FC236}">
              <a16:creationId xmlns="" xmlns:a16="http://schemas.microsoft.com/office/drawing/2014/main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>
          <a:extLst>
            <a:ext uri="{FF2B5EF4-FFF2-40B4-BE49-F238E27FC236}">
              <a16:creationId xmlns="" xmlns:a16="http://schemas.microsoft.com/office/drawing/2014/main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>
          <a:extLst>
            <a:ext uri="{FF2B5EF4-FFF2-40B4-BE49-F238E27FC236}">
              <a16:creationId xmlns="" xmlns:a16="http://schemas.microsoft.com/office/drawing/2014/main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selection activeCell="I5" sqref="I5"/>
    </sheetView>
  </sheetViews>
  <sheetFormatPr defaultRowHeight="11.25"/>
  <cols>
    <col min="1" max="1" width="3.140625" style="1" customWidth="1"/>
    <col min="2" max="2" width="5.7109375" style="1" customWidth="1"/>
    <col min="3" max="3" width="4.140625" style="2" customWidth="1"/>
    <col min="4" max="4" width="28.28515625" style="3" customWidth="1"/>
    <col min="5" max="5" width="13.42578125" style="4" customWidth="1"/>
    <col min="6" max="6" width="13.7109375" style="4" customWidth="1"/>
    <col min="7" max="7" width="12.85546875" style="4" customWidth="1"/>
    <col min="8" max="8" width="13" style="4" customWidth="1"/>
    <col min="9" max="9" width="12.7109375" style="4" customWidth="1"/>
    <col min="10" max="10" width="14.28515625" style="4" customWidth="1"/>
    <col min="11" max="11" width="11.5703125" style="4" customWidth="1"/>
    <col min="12" max="16384" width="9.140625" style="3"/>
  </cols>
  <sheetData>
    <row r="1" spans="1:11" ht="19.5" customHeight="1">
      <c r="I1" s="5" t="s">
        <v>52</v>
      </c>
      <c r="J1" s="5"/>
      <c r="K1" s="6"/>
    </row>
    <row r="2" spans="1:11" ht="12.75" customHeight="1">
      <c r="I2" s="45" t="s">
        <v>81</v>
      </c>
      <c r="J2" s="45"/>
      <c r="K2" s="45"/>
    </row>
    <row r="3" spans="1:11" ht="12.75" customHeight="1">
      <c r="I3" s="45" t="s">
        <v>63</v>
      </c>
      <c r="J3" s="45"/>
      <c r="K3" s="45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45" t="s">
        <v>82</v>
      </c>
      <c r="J4" s="45"/>
      <c r="K4" s="45"/>
    </row>
    <row r="5" spans="1:11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.5" customHeight="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5.25" customHeight="1">
      <c r="A7" s="9"/>
      <c r="B7" s="9"/>
      <c r="C7" s="10"/>
      <c r="D7" s="9"/>
      <c r="E7" s="11"/>
      <c r="F7" s="11"/>
      <c r="G7" s="11"/>
      <c r="H7" s="11"/>
      <c r="I7" s="11"/>
      <c r="J7" s="11"/>
      <c r="K7" s="11"/>
    </row>
    <row r="8" spans="1:11" s="12" customFormat="1" ht="18.75" customHeight="1">
      <c r="A8" s="47" t="s">
        <v>1</v>
      </c>
      <c r="B8" s="47" t="s">
        <v>2</v>
      </c>
      <c r="C8" s="48" t="s">
        <v>3</v>
      </c>
      <c r="D8" s="51" t="s">
        <v>4</v>
      </c>
      <c r="E8" s="52" t="s">
        <v>5</v>
      </c>
      <c r="F8" s="53"/>
      <c r="G8" s="53"/>
      <c r="H8" s="53"/>
      <c r="I8" s="53"/>
      <c r="J8" s="53"/>
      <c r="K8" s="54" t="s">
        <v>6</v>
      </c>
    </row>
    <row r="9" spans="1:11" s="12" customFormat="1" ht="16.5" customHeight="1">
      <c r="A9" s="47"/>
      <c r="B9" s="47"/>
      <c r="C9" s="49"/>
      <c r="D9" s="51"/>
      <c r="E9" s="57" t="s">
        <v>7</v>
      </c>
      <c r="F9" s="52" t="s">
        <v>8</v>
      </c>
      <c r="G9" s="53"/>
      <c r="H9" s="53"/>
      <c r="I9" s="53"/>
      <c r="J9" s="53"/>
      <c r="K9" s="55"/>
    </row>
    <row r="10" spans="1:11" s="12" customFormat="1" ht="57" customHeight="1">
      <c r="A10" s="47"/>
      <c r="B10" s="47"/>
      <c r="C10" s="50"/>
      <c r="D10" s="51"/>
      <c r="E10" s="57"/>
      <c r="F10" s="13" t="s">
        <v>72</v>
      </c>
      <c r="G10" s="13" t="s">
        <v>51</v>
      </c>
      <c r="H10" s="13" t="s">
        <v>77</v>
      </c>
      <c r="I10" s="13" t="s">
        <v>9</v>
      </c>
      <c r="J10" s="14" t="s">
        <v>75</v>
      </c>
      <c r="K10" s="56"/>
    </row>
    <row r="11" spans="1:11" s="12" customFormat="1" ht="16.5" customHeight="1">
      <c r="A11" s="15">
        <v>1</v>
      </c>
      <c r="B11" s="15" t="s">
        <v>10</v>
      </c>
      <c r="C11" s="15" t="s">
        <v>11</v>
      </c>
      <c r="D11" s="16" t="s">
        <v>12</v>
      </c>
      <c r="E11" s="17" t="s">
        <v>13</v>
      </c>
      <c r="F11" s="41" t="s">
        <v>14</v>
      </c>
      <c r="G11" s="41" t="s">
        <v>15</v>
      </c>
      <c r="H11" s="42" t="s">
        <v>16</v>
      </c>
      <c r="I11" s="42" t="s">
        <v>73</v>
      </c>
      <c r="J11" s="42" t="s">
        <v>74</v>
      </c>
      <c r="K11" s="18">
        <v>11</v>
      </c>
    </row>
    <row r="12" spans="1:11" s="12" customFormat="1" ht="19.5" customHeight="1">
      <c r="A12" s="19"/>
      <c r="B12" s="19"/>
      <c r="C12" s="15"/>
      <c r="D12" s="20" t="s">
        <v>17</v>
      </c>
      <c r="E12" s="21">
        <f>SUM(E13:E30)</f>
        <v>2623047.0099999998</v>
      </c>
      <c r="F12" s="21">
        <f t="shared" ref="F12:J12" si="0">SUM(F13:F30)</f>
        <v>1663362.01</v>
      </c>
      <c r="G12" s="21">
        <f t="shared" si="0"/>
        <v>544000</v>
      </c>
      <c r="H12" s="21">
        <f t="shared" si="0"/>
        <v>0</v>
      </c>
      <c r="I12" s="21">
        <f t="shared" si="0"/>
        <v>380885</v>
      </c>
      <c r="J12" s="21">
        <f t="shared" si="0"/>
        <v>34800</v>
      </c>
      <c r="K12" s="22"/>
    </row>
    <row r="13" spans="1:11" ht="36.75" customHeight="1">
      <c r="A13" s="23">
        <v>1</v>
      </c>
      <c r="B13" s="24">
        <v>60014</v>
      </c>
      <c r="C13" s="25" t="s">
        <v>18</v>
      </c>
      <c r="D13" s="36" t="s">
        <v>62</v>
      </c>
      <c r="E13" s="26">
        <f>SUM(F13:J13)</f>
        <v>10000</v>
      </c>
      <c r="F13" s="26">
        <v>10000</v>
      </c>
      <c r="G13" s="26"/>
      <c r="H13" s="29"/>
      <c r="I13" s="27"/>
      <c r="J13" s="27"/>
      <c r="K13" s="28" t="s">
        <v>19</v>
      </c>
    </row>
    <row r="14" spans="1:11" ht="39" customHeight="1">
      <c r="A14" s="23">
        <v>2</v>
      </c>
      <c r="B14" s="24">
        <v>60014</v>
      </c>
      <c r="C14" s="25" t="s">
        <v>18</v>
      </c>
      <c r="D14" s="36" t="s">
        <v>20</v>
      </c>
      <c r="E14" s="26">
        <f t="shared" ref="E14:E26" si="1">SUM(F14:J14)</f>
        <v>10000</v>
      </c>
      <c r="F14" s="26">
        <v>10000</v>
      </c>
      <c r="G14" s="26"/>
      <c r="H14" s="29"/>
      <c r="I14" s="27"/>
      <c r="J14" s="27"/>
      <c r="K14" s="28" t="s">
        <v>19</v>
      </c>
    </row>
    <row r="15" spans="1:11" ht="37.5" customHeight="1">
      <c r="A15" s="23">
        <v>3</v>
      </c>
      <c r="B15" s="24">
        <v>60014</v>
      </c>
      <c r="C15" s="25" t="s">
        <v>18</v>
      </c>
      <c r="D15" s="36" t="s">
        <v>21</v>
      </c>
      <c r="E15" s="26">
        <f t="shared" si="1"/>
        <v>250000</v>
      </c>
      <c r="F15" s="26">
        <v>250000</v>
      </c>
      <c r="G15" s="26"/>
      <c r="H15" s="29"/>
      <c r="I15" s="27"/>
      <c r="J15" s="27"/>
      <c r="K15" s="28" t="s">
        <v>19</v>
      </c>
    </row>
    <row r="16" spans="1:11" ht="33.75" customHeight="1">
      <c r="A16" s="23">
        <v>4</v>
      </c>
      <c r="B16" s="24">
        <v>60014</v>
      </c>
      <c r="C16" s="25" t="s">
        <v>18</v>
      </c>
      <c r="D16" s="37" t="s">
        <v>22</v>
      </c>
      <c r="E16" s="26">
        <f t="shared" si="1"/>
        <v>660000</v>
      </c>
      <c r="F16" s="26">
        <v>660000</v>
      </c>
      <c r="G16" s="26"/>
      <c r="H16" s="29"/>
      <c r="I16" s="27"/>
      <c r="J16" s="27"/>
      <c r="K16" s="28" t="s">
        <v>19</v>
      </c>
    </row>
    <row r="17" spans="1:11" ht="36" customHeight="1">
      <c r="A17" s="23">
        <v>5</v>
      </c>
      <c r="B17" s="24">
        <v>60014</v>
      </c>
      <c r="C17" s="25" t="s">
        <v>18</v>
      </c>
      <c r="D17" s="37" t="s">
        <v>23</v>
      </c>
      <c r="E17" s="26">
        <f t="shared" si="1"/>
        <v>300000</v>
      </c>
      <c r="F17" s="26">
        <v>100000</v>
      </c>
      <c r="G17" s="26">
        <v>200000</v>
      </c>
      <c r="H17" s="29"/>
      <c r="I17" s="27"/>
      <c r="J17" s="27"/>
      <c r="K17" s="28" t="s">
        <v>19</v>
      </c>
    </row>
    <row r="18" spans="1:11" ht="23.25" customHeight="1">
      <c r="A18" s="23">
        <v>6</v>
      </c>
      <c r="B18" s="24">
        <v>60014</v>
      </c>
      <c r="C18" s="25" t="s">
        <v>18</v>
      </c>
      <c r="D18" s="36" t="s">
        <v>24</v>
      </c>
      <c r="E18" s="26">
        <f t="shared" si="1"/>
        <v>35000</v>
      </c>
      <c r="F18" s="26">
        <v>35000</v>
      </c>
      <c r="G18" s="26"/>
      <c r="H18" s="29"/>
      <c r="I18" s="27"/>
      <c r="J18" s="27"/>
      <c r="K18" s="28" t="s">
        <v>19</v>
      </c>
    </row>
    <row r="19" spans="1:11" ht="23.25" customHeight="1">
      <c r="A19" s="23">
        <v>7</v>
      </c>
      <c r="B19" s="24">
        <v>60014</v>
      </c>
      <c r="C19" s="25" t="s">
        <v>18</v>
      </c>
      <c r="D19" s="36" t="s">
        <v>25</v>
      </c>
      <c r="E19" s="26">
        <f t="shared" si="1"/>
        <v>800000</v>
      </c>
      <c r="F19" s="26">
        <v>219115</v>
      </c>
      <c r="G19" s="26">
        <v>200000</v>
      </c>
      <c r="H19" s="29"/>
      <c r="I19" s="29">
        <v>380885</v>
      </c>
      <c r="J19" s="27"/>
      <c r="K19" s="28" t="s">
        <v>19</v>
      </c>
    </row>
    <row r="20" spans="1:11" ht="19.5" customHeight="1">
      <c r="A20" s="24">
        <v>8</v>
      </c>
      <c r="B20" s="24">
        <v>60014</v>
      </c>
      <c r="C20" s="25" t="s">
        <v>18</v>
      </c>
      <c r="D20" s="38" t="s">
        <v>26</v>
      </c>
      <c r="E20" s="26">
        <f t="shared" si="1"/>
        <v>62000</v>
      </c>
      <c r="F20" s="26">
        <v>62000</v>
      </c>
      <c r="G20" s="26"/>
      <c r="H20" s="29"/>
      <c r="I20" s="27"/>
      <c r="J20" s="27"/>
      <c r="K20" s="28" t="s">
        <v>19</v>
      </c>
    </row>
    <row r="21" spans="1:11" ht="25.5" customHeight="1">
      <c r="A21" s="24">
        <v>9</v>
      </c>
      <c r="B21" s="24">
        <v>60014</v>
      </c>
      <c r="C21" s="25" t="s">
        <v>18</v>
      </c>
      <c r="D21" s="39" t="s">
        <v>27</v>
      </c>
      <c r="E21" s="26">
        <f t="shared" si="1"/>
        <v>35547</v>
      </c>
      <c r="F21" s="26">
        <v>35547</v>
      </c>
      <c r="G21" s="26"/>
      <c r="H21" s="29"/>
      <c r="I21" s="27"/>
      <c r="J21" s="27"/>
      <c r="K21" s="28" t="s">
        <v>19</v>
      </c>
    </row>
    <row r="22" spans="1:11" ht="36.75" customHeight="1">
      <c r="A22" s="24">
        <v>10</v>
      </c>
      <c r="B22" s="24">
        <v>60014</v>
      </c>
      <c r="C22" s="25" t="s">
        <v>18</v>
      </c>
      <c r="D22" s="39" t="s">
        <v>28</v>
      </c>
      <c r="E22" s="26">
        <f t="shared" si="1"/>
        <v>150000</v>
      </c>
      <c r="F22" s="26">
        <v>150000</v>
      </c>
      <c r="G22" s="26"/>
      <c r="H22" s="29"/>
      <c r="I22" s="27"/>
      <c r="J22" s="27"/>
      <c r="K22" s="28" t="s">
        <v>19</v>
      </c>
    </row>
    <row r="23" spans="1:11" ht="25.5" customHeight="1">
      <c r="A23" s="24">
        <v>11</v>
      </c>
      <c r="B23" s="24">
        <v>60014</v>
      </c>
      <c r="C23" s="25" t="s">
        <v>18</v>
      </c>
      <c r="D23" s="39" t="s">
        <v>29</v>
      </c>
      <c r="E23" s="26">
        <f t="shared" si="1"/>
        <v>70000</v>
      </c>
      <c r="F23" s="26">
        <v>70000</v>
      </c>
      <c r="G23" s="26"/>
      <c r="H23" s="29"/>
      <c r="I23" s="27"/>
      <c r="J23" s="27"/>
      <c r="K23" s="28" t="s">
        <v>19</v>
      </c>
    </row>
    <row r="24" spans="1:11" ht="36.75" customHeight="1">
      <c r="A24" s="24">
        <v>12</v>
      </c>
      <c r="B24" s="24">
        <v>60014</v>
      </c>
      <c r="C24" s="25" t="s">
        <v>18</v>
      </c>
      <c r="D24" s="39" t="s">
        <v>55</v>
      </c>
      <c r="E24" s="26">
        <f>SUM(F24:J24)</f>
        <v>170000</v>
      </c>
      <c r="F24" s="26">
        <v>26000</v>
      </c>
      <c r="G24" s="26">
        <v>144000</v>
      </c>
      <c r="H24" s="29"/>
      <c r="I24" s="27"/>
      <c r="J24" s="27"/>
      <c r="K24" s="28" t="s">
        <v>19</v>
      </c>
    </row>
    <row r="25" spans="1:11" ht="36.75" customHeight="1">
      <c r="A25" s="24">
        <v>13</v>
      </c>
      <c r="B25" s="24">
        <v>60014</v>
      </c>
      <c r="C25" s="25" t="s">
        <v>18</v>
      </c>
      <c r="D25" s="39" t="s">
        <v>66</v>
      </c>
      <c r="E25" s="26">
        <f t="shared" si="1"/>
        <v>27000</v>
      </c>
      <c r="F25" s="26">
        <v>27000</v>
      </c>
      <c r="G25" s="26"/>
      <c r="H25" s="29"/>
      <c r="I25" s="27"/>
      <c r="J25" s="27"/>
      <c r="K25" s="28" t="s">
        <v>19</v>
      </c>
    </row>
    <row r="26" spans="1:11" ht="45.75" customHeight="1">
      <c r="A26" s="24">
        <v>14</v>
      </c>
      <c r="B26" s="24">
        <v>60014</v>
      </c>
      <c r="C26" s="25" t="s">
        <v>18</v>
      </c>
      <c r="D26" s="39" t="s">
        <v>67</v>
      </c>
      <c r="E26" s="26">
        <f t="shared" si="1"/>
        <v>6500</v>
      </c>
      <c r="F26" s="26">
        <v>1300</v>
      </c>
      <c r="G26" s="26"/>
      <c r="H26" s="29"/>
      <c r="I26" s="27"/>
      <c r="J26" s="27">
        <v>5200</v>
      </c>
      <c r="K26" s="28" t="s">
        <v>19</v>
      </c>
    </row>
    <row r="27" spans="1:11" ht="36.75" customHeight="1">
      <c r="A27" s="24">
        <v>15</v>
      </c>
      <c r="B27" s="24">
        <v>60014</v>
      </c>
      <c r="C27" s="25" t="s">
        <v>18</v>
      </c>
      <c r="D27" s="39" t="s">
        <v>68</v>
      </c>
      <c r="E27" s="26">
        <v>7500</v>
      </c>
      <c r="F27" s="26">
        <v>1500</v>
      </c>
      <c r="G27" s="26"/>
      <c r="H27" s="29"/>
      <c r="I27" s="27"/>
      <c r="J27" s="27">
        <v>6000</v>
      </c>
      <c r="K27" s="28" t="s">
        <v>19</v>
      </c>
    </row>
    <row r="28" spans="1:11" ht="48" customHeight="1">
      <c r="A28" s="24">
        <v>16</v>
      </c>
      <c r="B28" s="24">
        <v>60014</v>
      </c>
      <c r="C28" s="25" t="s">
        <v>18</v>
      </c>
      <c r="D28" s="39" t="s">
        <v>71</v>
      </c>
      <c r="E28" s="26">
        <v>16500</v>
      </c>
      <c r="F28" s="26">
        <v>3300</v>
      </c>
      <c r="G28" s="26"/>
      <c r="H28" s="29"/>
      <c r="I28" s="27"/>
      <c r="J28" s="27">
        <v>13200</v>
      </c>
      <c r="K28" s="28" t="s">
        <v>19</v>
      </c>
    </row>
    <row r="29" spans="1:11" ht="46.5" customHeight="1">
      <c r="A29" s="24">
        <v>17</v>
      </c>
      <c r="B29" s="24">
        <v>60014</v>
      </c>
      <c r="C29" s="25" t="s">
        <v>18</v>
      </c>
      <c r="D29" s="39" t="s">
        <v>69</v>
      </c>
      <c r="E29" s="26">
        <v>13000</v>
      </c>
      <c r="F29" s="26">
        <v>2600</v>
      </c>
      <c r="G29" s="26"/>
      <c r="H29" s="29"/>
      <c r="I29" s="27"/>
      <c r="J29" s="27">
        <v>10400</v>
      </c>
      <c r="K29" s="28" t="s">
        <v>19</v>
      </c>
    </row>
    <row r="30" spans="1:11" ht="57" customHeight="1">
      <c r="A30" s="24">
        <v>18</v>
      </c>
      <c r="B30" s="24">
        <v>60014</v>
      </c>
      <c r="C30" s="25" t="s">
        <v>56</v>
      </c>
      <c r="D30" s="39" t="s">
        <v>57</v>
      </c>
      <c r="E30" s="26">
        <f t="shared" ref="E30" si="2">SUM(F30:J30)</f>
        <v>0.01</v>
      </c>
      <c r="F30" s="26">
        <v>0.01</v>
      </c>
      <c r="G30" s="26"/>
      <c r="H30" s="29"/>
      <c r="I30" s="27"/>
      <c r="J30" s="27"/>
      <c r="K30" s="28" t="s">
        <v>19</v>
      </c>
    </row>
    <row r="31" spans="1:11" ht="19.5" customHeight="1">
      <c r="A31" s="30"/>
      <c r="B31" s="30"/>
      <c r="C31" s="31"/>
      <c r="D31" s="40" t="s">
        <v>64</v>
      </c>
      <c r="E31" s="32">
        <f>SUM(E32)</f>
        <v>6000</v>
      </c>
      <c r="F31" s="32">
        <f t="shared" ref="F31:J31" si="3">SUM(F32)</f>
        <v>6000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3"/>
    </row>
    <row r="32" spans="1:11" ht="21.75" customHeight="1">
      <c r="A32" s="24">
        <v>19</v>
      </c>
      <c r="B32" s="24">
        <v>70005</v>
      </c>
      <c r="C32" s="25" t="s">
        <v>34</v>
      </c>
      <c r="D32" s="39" t="s">
        <v>65</v>
      </c>
      <c r="E32" s="26">
        <f>SUM(F32:J32)</f>
        <v>6000</v>
      </c>
      <c r="F32" s="26">
        <v>6000</v>
      </c>
      <c r="G32" s="26"/>
      <c r="H32" s="29"/>
      <c r="I32" s="27"/>
      <c r="J32" s="27"/>
      <c r="K32" s="28" t="s">
        <v>19</v>
      </c>
    </row>
    <row r="33" spans="1:11" s="34" customFormat="1" ht="15" customHeight="1">
      <c r="A33" s="30"/>
      <c r="B33" s="30"/>
      <c r="C33" s="31"/>
      <c r="D33" s="40" t="s">
        <v>30</v>
      </c>
      <c r="E33" s="32">
        <f>E34+E35</f>
        <v>207391</v>
      </c>
      <c r="F33" s="32">
        <f>F34+F35</f>
        <v>207391</v>
      </c>
      <c r="G33" s="32">
        <f>SUM(G35:G35)</f>
        <v>0</v>
      </c>
      <c r="H33" s="32"/>
      <c r="I33" s="32">
        <f>SUM(I35:I35)</f>
        <v>0</v>
      </c>
      <c r="J33" s="32">
        <f>SUM(J35:J35)</f>
        <v>0</v>
      </c>
      <c r="K33" s="33"/>
    </row>
    <row r="34" spans="1:11" s="34" customFormat="1" ht="24.75" customHeight="1">
      <c r="A34" s="24">
        <v>20</v>
      </c>
      <c r="B34" s="24">
        <v>71012</v>
      </c>
      <c r="C34" s="25" t="s">
        <v>34</v>
      </c>
      <c r="D34" s="39" t="s">
        <v>76</v>
      </c>
      <c r="E34" s="26">
        <v>200000</v>
      </c>
      <c r="F34" s="26">
        <v>200000</v>
      </c>
      <c r="G34" s="32"/>
      <c r="H34" s="43"/>
      <c r="I34" s="43"/>
      <c r="J34" s="43"/>
      <c r="K34" s="28" t="s">
        <v>19</v>
      </c>
    </row>
    <row r="35" spans="1:11" ht="49.5" customHeight="1">
      <c r="A35" s="24">
        <v>21</v>
      </c>
      <c r="B35" s="24">
        <v>71095</v>
      </c>
      <c r="C35" s="25" t="s">
        <v>31</v>
      </c>
      <c r="D35" s="39" t="s">
        <v>32</v>
      </c>
      <c r="E35" s="26">
        <f>SUM(F35:J35)</f>
        <v>7391</v>
      </c>
      <c r="F35" s="26">
        <v>7391</v>
      </c>
      <c r="G35" s="26"/>
      <c r="H35" s="29"/>
      <c r="I35" s="27"/>
      <c r="J35" s="27"/>
      <c r="K35" s="28" t="s">
        <v>19</v>
      </c>
    </row>
    <row r="36" spans="1:11" ht="19.5" customHeight="1">
      <c r="A36" s="24"/>
      <c r="B36" s="24"/>
      <c r="C36" s="25"/>
      <c r="D36" s="40" t="s">
        <v>33</v>
      </c>
      <c r="E36" s="32">
        <f>SUM(E37:E38)</f>
        <v>170835</v>
      </c>
      <c r="F36" s="32">
        <f>SUM(F37:F38)</f>
        <v>170835</v>
      </c>
      <c r="G36" s="32">
        <f>SUM(G37:G38)</f>
        <v>0</v>
      </c>
      <c r="H36" s="32"/>
      <c r="I36" s="32">
        <f>SUM(I37:I38)</f>
        <v>0</v>
      </c>
      <c r="J36" s="32">
        <f>SUM(J37:J38)</f>
        <v>0</v>
      </c>
      <c r="K36" s="28"/>
    </row>
    <row r="37" spans="1:11" ht="19.5" customHeight="1">
      <c r="A37" s="24">
        <v>22</v>
      </c>
      <c r="B37" s="24">
        <v>75020</v>
      </c>
      <c r="C37" s="25" t="s">
        <v>34</v>
      </c>
      <c r="D37" s="39" t="s">
        <v>35</v>
      </c>
      <c r="E37" s="26">
        <f>SUM(F37:J37)</f>
        <v>150000</v>
      </c>
      <c r="F37" s="26">
        <v>150000</v>
      </c>
      <c r="G37" s="26"/>
      <c r="H37" s="29"/>
      <c r="I37" s="29"/>
      <c r="J37" s="29"/>
      <c r="K37" s="28" t="s">
        <v>19</v>
      </c>
    </row>
    <row r="38" spans="1:11" ht="35.25" customHeight="1">
      <c r="A38" s="24">
        <v>23</v>
      </c>
      <c r="B38" s="24">
        <v>75020</v>
      </c>
      <c r="C38" s="25" t="s">
        <v>18</v>
      </c>
      <c r="D38" s="39" t="s">
        <v>80</v>
      </c>
      <c r="E38" s="26">
        <f>SUM(F38:J38)</f>
        <v>20835</v>
      </c>
      <c r="F38" s="26">
        <v>20835</v>
      </c>
      <c r="G38" s="26"/>
      <c r="H38" s="29"/>
      <c r="I38" s="29"/>
      <c r="J38" s="29"/>
      <c r="K38" s="28" t="s">
        <v>19</v>
      </c>
    </row>
    <row r="39" spans="1:11" ht="18.75" customHeight="1">
      <c r="A39" s="24"/>
      <c r="B39" s="24"/>
      <c r="C39" s="25"/>
      <c r="D39" s="40" t="s">
        <v>36</v>
      </c>
      <c r="E39" s="32">
        <f>SUM(E40:E42)</f>
        <v>86500</v>
      </c>
      <c r="F39" s="32">
        <f t="shared" ref="F39:J39" si="4">SUM(F40:F42)</f>
        <v>45000</v>
      </c>
      <c r="G39" s="32">
        <f t="shared" si="4"/>
        <v>0</v>
      </c>
      <c r="H39" s="32">
        <f t="shared" si="4"/>
        <v>41500</v>
      </c>
      <c r="I39" s="32">
        <f t="shared" si="4"/>
        <v>0</v>
      </c>
      <c r="J39" s="32">
        <f t="shared" si="4"/>
        <v>0</v>
      </c>
      <c r="K39" s="28"/>
    </row>
    <row r="40" spans="1:11" ht="23.25" customHeight="1">
      <c r="A40" s="24">
        <v>24</v>
      </c>
      <c r="B40" s="24">
        <v>75404</v>
      </c>
      <c r="C40" s="25" t="s">
        <v>37</v>
      </c>
      <c r="D40" s="39" t="s">
        <v>38</v>
      </c>
      <c r="E40" s="26">
        <f>SUM(F40:J40)</f>
        <v>30000</v>
      </c>
      <c r="F40" s="26">
        <v>30000</v>
      </c>
      <c r="G40" s="26"/>
      <c r="H40" s="29"/>
      <c r="I40" s="27"/>
      <c r="J40" s="27"/>
      <c r="K40" s="28" t="s">
        <v>19</v>
      </c>
    </row>
    <row r="41" spans="1:11" ht="24" customHeight="1">
      <c r="A41" s="24">
        <v>25</v>
      </c>
      <c r="B41" s="24">
        <v>75410</v>
      </c>
      <c r="C41" s="25" t="s">
        <v>37</v>
      </c>
      <c r="D41" s="39" t="s">
        <v>39</v>
      </c>
      <c r="E41" s="26">
        <f>SUM(F41:J41)</f>
        <v>15000</v>
      </c>
      <c r="F41" s="26">
        <v>15000</v>
      </c>
      <c r="G41" s="26"/>
      <c r="H41" s="29"/>
      <c r="I41" s="27"/>
      <c r="J41" s="27"/>
      <c r="K41" s="28" t="s">
        <v>19</v>
      </c>
    </row>
    <row r="42" spans="1:11" ht="48" customHeight="1">
      <c r="A42" s="24">
        <v>26</v>
      </c>
      <c r="B42" s="24">
        <v>75411</v>
      </c>
      <c r="C42" s="25" t="s">
        <v>18</v>
      </c>
      <c r="D42" s="39" t="s">
        <v>79</v>
      </c>
      <c r="E42" s="26">
        <v>41500</v>
      </c>
      <c r="F42" s="26"/>
      <c r="G42" s="26"/>
      <c r="H42" s="29">
        <v>41500</v>
      </c>
      <c r="I42" s="27"/>
      <c r="J42" s="27"/>
      <c r="K42" s="28" t="s">
        <v>78</v>
      </c>
    </row>
    <row r="43" spans="1:11" ht="19.5" customHeight="1">
      <c r="A43" s="24"/>
      <c r="B43" s="24"/>
      <c r="C43" s="25"/>
      <c r="D43" s="40" t="s">
        <v>58</v>
      </c>
      <c r="E43" s="32">
        <f>SUM(E44)</f>
        <v>870550</v>
      </c>
      <c r="F43" s="32">
        <f t="shared" ref="F43:J43" si="5">SUM(F44)</f>
        <v>45550</v>
      </c>
      <c r="G43" s="32">
        <f t="shared" si="5"/>
        <v>0</v>
      </c>
      <c r="H43" s="32">
        <f t="shared" si="5"/>
        <v>825000</v>
      </c>
      <c r="I43" s="32">
        <f t="shared" si="5"/>
        <v>0</v>
      </c>
      <c r="J43" s="32">
        <f t="shared" si="5"/>
        <v>0</v>
      </c>
      <c r="K43" s="33"/>
    </row>
    <row r="44" spans="1:11" ht="56.25" customHeight="1">
      <c r="A44" s="24">
        <v>27</v>
      </c>
      <c r="B44" s="24">
        <v>80115</v>
      </c>
      <c r="C44" s="25" t="s">
        <v>18</v>
      </c>
      <c r="D44" s="39" t="s">
        <v>60</v>
      </c>
      <c r="E44" s="26">
        <f>SUM(F44:J44)</f>
        <v>870550</v>
      </c>
      <c r="F44" s="26">
        <v>45550</v>
      </c>
      <c r="G44" s="26"/>
      <c r="H44" s="29">
        <v>825000</v>
      </c>
      <c r="I44" s="27"/>
      <c r="J44" s="27"/>
      <c r="K44" s="28" t="s">
        <v>59</v>
      </c>
    </row>
    <row r="45" spans="1:11" ht="21.75" customHeight="1">
      <c r="A45" s="24"/>
      <c r="B45" s="24"/>
      <c r="C45" s="25"/>
      <c r="D45" s="40" t="s">
        <v>40</v>
      </c>
      <c r="E45" s="32">
        <f>SUM(E46:E48)</f>
        <v>5170352</v>
      </c>
      <c r="F45" s="32">
        <f t="shared" ref="F45:J45" si="6">SUM(F46:F48)</f>
        <v>443352</v>
      </c>
      <c r="G45" s="32">
        <f t="shared" si="6"/>
        <v>0</v>
      </c>
      <c r="H45" s="32">
        <f t="shared" si="6"/>
        <v>4710000</v>
      </c>
      <c r="I45" s="32">
        <f t="shared" si="6"/>
        <v>17000</v>
      </c>
      <c r="J45" s="32">
        <f t="shared" si="6"/>
        <v>0</v>
      </c>
      <c r="K45" s="28"/>
    </row>
    <row r="46" spans="1:11" ht="44.25" customHeight="1">
      <c r="A46" s="24">
        <v>28</v>
      </c>
      <c r="B46" s="24">
        <v>85111</v>
      </c>
      <c r="C46" s="25" t="s">
        <v>41</v>
      </c>
      <c r="D46" s="39" t="s">
        <v>42</v>
      </c>
      <c r="E46" s="26">
        <f>SUM(F46:J46)</f>
        <v>443352</v>
      </c>
      <c r="F46" s="26">
        <v>443352</v>
      </c>
      <c r="G46" s="26"/>
      <c r="H46" s="29"/>
      <c r="I46" s="27"/>
      <c r="J46" s="27"/>
      <c r="K46" s="28" t="s">
        <v>19</v>
      </c>
    </row>
    <row r="47" spans="1:11" ht="45" customHeight="1">
      <c r="A47" s="24">
        <v>29</v>
      </c>
      <c r="B47" s="24">
        <v>85111</v>
      </c>
      <c r="C47" s="25" t="s">
        <v>41</v>
      </c>
      <c r="D47" s="39" t="s">
        <v>54</v>
      </c>
      <c r="E47" s="26">
        <f>SUM(F47:J47)</f>
        <v>4710000</v>
      </c>
      <c r="F47" s="26"/>
      <c r="G47" s="26"/>
      <c r="H47" s="29">
        <v>4710000</v>
      </c>
      <c r="I47" s="27"/>
      <c r="J47" s="27"/>
      <c r="K47" s="28" t="s">
        <v>19</v>
      </c>
    </row>
    <row r="48" spans="1:11" ht="80.25" customHeight="1">
      <c r="A48" s="24">
        <v>30</v>
      </c>
      <c r="B48" s="24">
        <v>85141</v>
      </c>
      <c r="C48" s="25" t="s">
        <v>41</v>
      </c>
      <c r="D48" s="39" t="s">
        <v>61</v>
      </c>
      <c r="E48" s="26">
        <f>SUM(F48:J48)</f>
        <v>17000</v>
      </c>
      <c r="F48" s="26"/>
      <c r="G48" s="26"/>
      <c r="H48" s="29"/>
      <c r="I48" s="27">
        <v>17000</v>
      </c>
      <c r="J48" s="27"/>
      <c r="K48" s="28" t="s">
        <v>19</v>
      </c>
    </row>
    <row r="49" spans="1:11" ht="21.75" customHeight="1">
      <c r="A49" s="24"/>
      <c r="B49" s="24"/>
      <c r="C49" s="25"/>
      <c r="D49" s="40" t="s">
        <v>43</v>
      </c>
      <c r="E49" s="32">
        <f>SUM(E50:E51)</f>
        <v>780000</v>
      </c>
      <c r="F49" s="32">
        <f>SUM(F50:F51)</f>
        <v>780000</v>
      </c>
      <c r="G49" s="32">
        <f t="shared" ref="G49:J49" si="7">SUM(G50:G50)</f>
        <v>0</v>
      </c>
      <c r="H49" s="32">
        <f t="shared" si="7"/>
        <v>0</v>
      </c>
      <c r="I49" s="32">
        <f t="shared" si="7"/>
        <v>0</v>
      </c>
      <c r="J49" s="32">
        <f t="shared" si="7"/>
        <v>0</v>
      </c>
      <c r="K49" s="28"/>
    </row>
    <row r="50" spans="1:11" ht="43.5" customHeight="1">
      <c r="A50" s="24">
        <v>31</v>
      </c>
      <c r="B50" s="24">
        <v>85202</v>
      </c>
      <c r="C50" s="25" t="s">
        <v>18</v>
      </c>
      <c r="D50" s="39" t="s">
        <v>53</v>
      </c>
      <c r="E50" s="26">
        <f>SUM(F50:J50)</f>
        <v>570000</v>
      </c>
      <c r="F50" s="26">
        <v>570000</v>
      </c>
      <c r="G50" s="26"/>
      <c r="H50" s="29"/>
      <c r="I50" s="27"/>
      <c r="J50" s="27"/>
      <c r="K50" s="28" t="s">
        <v>44</v>
      </c>
    </row>
    <row r="51" spans="1:11" ht="38.25" customHeight="1">
      <c r="A51" s="24">
        <v>32</v>
      </c>
      <c r="B51" s="24">
        <v>85202</v>
      </c>
      <c r="C51" s="25" t="s">
        <v>18</v>
      </c>
      <c r="D51" s="39" t="s">
        <v>70</v>
      </c>
      <c r="E51" s="26">
        <v>210000</v>
      </c>
      <c r="F51" s="26">
        <v>210000</v>
      </c>
      <c r="G51" s="26"/>
      <c r="H51" s="29"/>
      <c r="I51" s="27"/>
      <c r="J51" s="27"/>
      <c r="K51" s="28" t="s">
        <v>19</v>
      </c>
    </row>
    <row r="52" spans="1:11" ht="16.5" customHeight="1">
      <c r="A52" s="24"/>
      <c r="B52" s="24"/>
      <c r="C52" s="25"/>
      <c r="D52" s="40" t="s">
        <v>48</v>
      </c>
      <c r="E52" s="32">
        <f>SUM(E53)</f>
        <v>15000</v>
      </c>
      <c r="F52" s="32">
        <f t="shared" ref="F52:J52" si="8">SUM(F53)</f>
        <v>15000</v>
      </c>
      <c r="G52" s="32">
        <f t="shared" si="8"/>
        <v>0</v>
      </c>
      <c r="H52" s="32"/>
      <c r="I52" s="32">
        <f t="shared" si="8"/>
        <v>0</v>
      </c>
      <c r="J52" s="32">
        <f t="shared" si="8"/>
        <v>0</v>
      </c>
      <c r="K52" s="33"/>
    </row>
    <row r="53" spans="1:11" ht="21.75" customHeight="1">
      <c r="A53" s="24">
        <v>34</v>
      </c>
      <c r="B53" s="24">
        <v>85406</v>
      </c>
      <c r="C53" s="25" t="s">
        <v>34</v>
      </c>
      <c r="D53" s="39" t="s">
        <v>49</v>
      </c>
      <c r="E53" s="26">
        <f>SUM(F53:J53)</f>
        <v>15000</v>
      </c>
      <c r="F53" s="26">
        <v>15000</v>
      </c>
      <c r="G53" s="26"/>
      <c r="H53" s="29"/>
      <c r="I53" s="27"/>
      <c r="J53" s="27"/>
      <c r="K53" s="28" t="s">
        <v>50</v>
      </c>
    </row>
    <row r="54" spans="1:11" ht="15" customHeight="1">
      <c r="A54" s="30"/>
      <c r="B54" s="30"/>
      <c r="C54" s="31"/>
      <c r="D54" s="40" t="s">
        <v>45</v>
      </c>
      <c r="E54" s="32">
        <f t="shared" ref="E54:J54" si="9">SUM(E55:E55)</f>
        <v>92496</v>
      </c>
      <c r="F54" s="32">
        <f t="shared" si="9"/>
        <v>92496</v>
      </c>
      <c r="G54" s="32">
        <f t="shared" si="9"/>
        <v>0</v>
      </c>
      <c r="H54" s="32">
        <f t="shared" si="9"/>
        <v>0</v>
      </c>
      <c r="I54" s="32">
        <f t="shared" si="9"/>
        <v>0</v>
      </c>
      <c r="J54" s="32">
        <f t="shared" si="9"/>
        <v>0</v>
      </c>
      <c r="K54" s="28"/>
    </row>
    <row r="55" spans="1:11" ht="33.75" customHeight="1">
      <c r="A55" s="24">
        <v>35</v>
      </c>
      <c r="B55" s="24">
        <v>92601</v>
      </c>
      <c r="C55" s="25" t="s">
        <v>18</v>
      </c>
      <c r="D55" s="39" t="s">
        <v>46</v>
      </c>
      <c r="E55" s="26">
        <f>SUM(F55:J55)</f>
        <v>92496</v>
      </c>
      <c r="F55" s="26">
        <v>92496</v>
      </c>
      <c r="G55" s="32"/>
      <c r="H55" s="29">
        <v>0</v>
      </c>
      <c r="I55" s="29"/>
      <c r="J55" s="33"/>
      <c r="K55" s="28" t="s">
        <v>19</v>
      </c>
    </row>
    <row r="56" spans="1:11" ht="17.25" customHeight="1">
      <c r="A56" s="44" t="s">
        <v>47</v>
      </c>
      <c r="B56" s="44"/>
      <c r="C56" s="44"/>
      <c r="D56" s="44"/>
      <c r="E56" s="35">
        <f t="shared" ref="E56:J56" si="10">E12+E33+E36+E39+E45+E49+E54+E52+E43+E31</f>
        <v>10022171.01</v>
      </c>
      <c r="F56" s="35">
        <f t="shared" si="10"/>
        <v>3468986.01</v>
      </c>
      <c r="G56" s="35">
        <f t="shared" si="10"/>
        <v>544000</v>
      </c>
      <c r="H56" s="35">
        <f t="shared" si="10"/>
        <v>5576500</v>
      </c>
      <c r="I56" s="35">
        <f t="shared" si="10"/>
        <v>397885</v>
      </c>
      <c r="J56" s="35">
        <f t="shared" si="10"/>
        <v>34800</v>
      </c>
      <c r="K56" s="35"/>
    </row>
  </sheetData>
  <mergeCells count="13">
    <mergeCell ref="A56:D56"/>
    <mergeCell ref="I2:K2"/>
    <mergeCell ref="I3:K3"/>
    <mergeCell ref="I4:K4"/>
    <mergeCell ref="A6:K6"/>
    <mergeCell ref="A8:A10"/>
    <mergeCell ref="B8:B10"/>
    <mergeCell ref="C8:C10"/>
    <mergeCell ref="D8:D10"/>
    <mergeCell ref="E8:J8"/>
    <mergeCell ref="K8:K10"/>
    <mergeCell ref="E9:E10"/>
    <mergeCell ref="F9:J9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2021-10-27T12:18:33Z</cp:lastPrinted>
  <dcterms:created xsi:type="dcterms:W3CDTF">2020-11-26T13:57:36Z</dcterms:created>
  <dcterms:modified xsi:type="dcterms:W3CDTF">2021-10-27T12:19:34Z</dcterms:modified>
</cp:coreProperties>
</file>