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86" windowWidth="15195" windowHeight="12525" activeTab="0"/>
  </bookViews>
  <sheets>
    <sheet name="II kwartał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<sst xmlns="http://schemas.openxmlformats.org/spreadsheetml/2006/main" count="36" uniqueCount="36">
  <si>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Wyszczególnienie</t>
  </si>
  <si>
    <t>Plan</t>
  </si>
  <si>
    <t>Wykonanie</t>
  </si>
  <si>
    <t>%</t>
  </si>
  <si>
    <t>wydatki bieżące</t>
  </si>
  <si>
    <t>wydatki majątkowe</t>
  </si>
  <si>
    <t>Nadwyżka/deficyt</t>
  </si>
  <si>
    <t>Przychody ogółem</t>
  </si>
  <si>
    <t>Wydatki ogółem</t>
  </si>
  <si>
    <t>kredyty i pożyczki</t>
  </si>
  <si>
    <t>Spłaty kredytów i pożyczek</t>
  </si>
  <si>
    <t>Rozchody ogółem</t>
  </si>
  <si>
    <t>dochody bieżące</t>
  </si>
  <si>
    <t>Dochody ogółem</t>
  </si>
  <si>
    <t>dochody majątkowe</t>
  </si>
  <si>
    <t>Lp.</t>
  </si>
  <si>
    <t>1.1</t>
  </si>
  <si>
    <t>2.1</t>
  </si>
  <si>
    <t>4.1</t>
  </si>
  <si>
    <t>4.2</t>
  </si>
  <si>
    <t>1.2</t>
  </si>
  <si>
    <t>2.</t>
  </si>
  <si>
    <t>2.2</t>
  </si>
  <si>
    <t>5.1.</t>
  </si>
  <si>
    <t xml:space="preserve">Informacja z wykonania budżetu Powiatu Wyszkowskiego                              </t>
  </si>
  <si>
    <t>4.3</t>
  </si>
  <si>
    <t>niewykorzystane środki pieniężne, o których mowa w art. 217 ust. 2 pkt 8 ustawy o finansach publicznych</t>
  </si>
  <si>
    <t>spłata udzielonych pożyczek</t>
  </si>
  <si>
    <t>4.4</t>
  </si>
  <si>
    <t>Sporządziła: A. Kalinowska - Szymańska</t>
  </si>
  <si>
    <t>za I półrocze 2022 r.</t>
  </si>
  <si>
    <t>4.5</t>
  </si>
  <si>
    <t xml:space="preserve">  zgodnie z art. 37 ust. 1 pkt.1 ustawy z dnia 27 sierpnia 2009 r. o finansach publicznych  </t>
  </si>
  <si>
    <t>Udzielone umorzenia niepodatkowe należności budżetowych</t>
  </si>
  <si>
    <t>środki na pokrycie deficytu (wolne środki wynikające z rozliczeń kredytów i pożyczek z lat ubiegłych)</t>
  </si>
  <si>
    <t>nadwyżka z lat ubiegłych, pomniejszona o niewykorzystane środki pieniężne, o których mowa w art. 217 ust. 2 pkt 8 ustawy o finansach publicznych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</si>
</sst>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_ ;\-#,##0.00\ "/>
    <numFmt numFmtId="166" formatCode="[$-415]dddd\,\ d\ mmmm\ yyyy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3" fontId="7" fillId="0" borderId="10" xfId="42" applyFont="1" applyBorder="1" applyAlignment="1">
      <alignment vertical="center"/>
    </xf>
    <xf numFmtId="10" fontId="7" fillId="0" borderId="10" xfId="52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3" fontId="5" fillId="0" borderId="10" xfId="42" applyFont="1" applyBorder="1" applyAlignment="1">
      <alignment vertical="center"/>
    </xf>
    <xf numFmtId="10" fontId="5" fillId="0" borderId="10" xfId="52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7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D9" sqref="D9"/>
    </sheetView>
  </sheetViews>
  <sheetFormatPr defaultColWidth="16.7109375" defaultRowHeight="12.75"/>
  <cols>
    <col min="1" max="1" width="4.421875" style="14" bestFit="1" customWidth="1"/>
    <col min="2" max="2" width="35.8515625" style="14" customWidth="1"/>
    <col min="3" max="4" width="20.421875" style="14" customWidth="1"/>
    <col min="5" max="5" width="10.140625" style="14" customWidth="1"/>
    <col min="6" max="6" width="2.00390625" style="14" customWidth="1"/>
    <col min="7" max="16384" width="16.7109375" style="14" customWidth="1"/>
  </cols>
  <sheetData>
    <row r="1" spans="2:5" ht="19.5" customHeight="1">
      <c r="B1" s="21" t="s">
        <v>24</v>
      </c>
      <c r="C1" s="21"/>
      <c r="D1" s="21"/>
      <c r="E1" s="21"/>
    </row>
    <row r="2" spans="2:5" ht="19.5" customHeight="1">
      <c r="B2" s="21" t="s">
        <v>30</v>
      </c>
      <c r="C2" s="21"/>
      <c r="D2" s="21"/>
      <c r="E2" s="21"/>
    </row>
    <row r="3" spans="2:5" ht="19.5" customHeight="1">
      <c r="B3" s="21" t="s">
        <v>32</v>
      </c>
      <c r="C3" s="21"/>
      <c r="D3" s="21"/>
      <c r="E3" s="21"/>
    </row>
    <row r="4" spans="2:5" ht="6.75" customHeight="1">
      <c r="B4" s="22"/>
      <c r="C4" s="22"/>
      <c r="D4" s="22"/>
      <c r="E4" s="22"/>
    </row>
    <row r="5" spans="1:5" s="17" customFormat="1" ht="25.5" customHeight="1">
      <c r="A5" s="3" t="s">
        <v>15</v>
      </c>
      <c r="B5" s="3" t="s">
        <v>0</v>
      </c>
      <c r="C5" s="3" t="s">
        <v>1</v>
      </c>
      <c r="D5" s="3" t="s">
        <v>2</v>
      </c>
      <c r="E5" s="3" t="s">
        <v>3</v>
      </c>
    </row>
    <row r="6" spans="1:5" s="16" customFormat="1" ht="26.25" customHeight="1">
      <c r="A6" s="5">
        <v>1</v>
      </c>
      <c r="B6" s="6" t="s">
        <v>13</v>
      </c>
      <c r="C6" s="7">
        <f>SUM(C7:C8)</f>
        <v>135434357.41</v>
      </c>
      <c r="D6" s="7">
        <f>SUM(D7:D8)</f>
        <v>65654770.09</v>
      </c>
      <c r="E6" s="8">
        <f aca="true" t="shared" si="0" ref="E6:E11">D6/C6</f>
        <v>0.4847718950018239</v>
      </c>
    </row>
    <row r="7" spans="1:5" s="16" customFormat="1" ht="26.25" customHeight="1">
      <c r="A7" s="3" t="s">
        <v>16</v>
      </c>
      <c r="B7" s="9" t="s">
        <v>12</v>
      </c>
      <c r="C7" s="10">
        <v>110752976.74</v>
      </c>
      <c r="D7" s="10">
        <v>64054857.52</v>
      </c>
      <c r="E7" s="11">
        <f t="shared" si="0"/>
        <v>0.5783578862207294</v>
      </c>
    </row>
    <row r="8" spans="1:5" s="16" customFormat="1" ht="26.25" customHeight="1">
      <c r="A8" s="3" t="s">
        <v>20</v>
      </c>
      <c r="B8" s="9" t="s">
        <v>14</v>
      </c>
      <c r="C8" s="10">
        <v>24681380.67</v>
      </c>
      <c r="D8" s="10">
        <v>1599912.57</v>
      </c>
      <c r="E8" s="11">
        <f t="shared" si="0"/>
        <v>0.06482265280826366</v>
      </c>
    </row>
    <row r="9" spans="1:5" s="16" customFormat="1" ht="25.5" customHeight="1">
      <c r="A9" s="5" t="s">
        <v>21</v>
      </c>
      <c r="B9" s="6" t="s">
        <v>8</v>
      </c>
      <c r="C9" s="7">
        <f>SUM(C10:C11)</f>
        <v>160451808.07999998</v>
      </c>
      <c r="D9" s="7">
        <f>SUM(D10:D11)</f>
        <v>53855935.74</v>
      </c>
      <c r="E9" s="8">
        <f t="shared" si="0"/>
        <v>0.33565178469754525</v>
      </c>
    </row>
    <row r="10" spans="1:5" s="16" customFormat="1" ht="26.25" customHeight="1">
      <c r="A10" s="3" t="s">
        <v>17</v>
      </c>
      <c r="B10" s="9" t="s">
        <v>4</v>
      </c>
      <c r="C10" s="10">
        <v>112814184.14</v>
      </c>
      <c r="D10" s="10">
        <v>51628021.77</v>
      </c>
      <c r="E10" s="11">
        <f t="shared" si="0"/>
        <v>0.45763768238513985</v>
      </c>
    </row>
    <row r="11" spans="1:5" s="16" customFormat="1" ht="28.5" customHeight="1">
      <c r="A11" s="3" t="s">
        <v>22</v>
      </c>
      <c r="B11" s="9" t="s">
        <v>5</v>
      </c>
      <c r="C11" s="10">
        <v>47637623.94</v>
      </c>
      <c r="D11" s="10">
        <v>2227913.97</v>
      </c>
      <c r="E11" s="11">
        <f t="shared" si="0"/>
        <v>0.046767949064925596</v>
      </c>
    </row>
    <row r="12" spans="1:5" s="16" customFormat="1" ht="28.5" customHeight="1">
      <c r="A12" s="5">
        <v>3</v>
      </c>
      <c r="B12" s="6" t="s">
        <v>6</v>
      </c>
      <c r="C12" s="7">
        <f>C6-C9</f>
        <v>-25017450.669999987</v>
      </c>
      <c r="D12" s="7">
        <f>D6-D9</f>
        <v>11798834.350000001</v>
      </c>
      <c r="E12" s="8"/>
    </row>
    <row r="13" spans="1:5" s="16" customFormat="1" ht="27.75" customHeight="1">
      <c r="A13" s="5">
        <v>4</v>
      </c>
      <c r="B13" s="6" t="s">
        <v>7</v>
      </c>
      <c r="C13" s="7">
        <f>SUM(C14:C18)</f>
        <v>26253050.67</v>
      </c>
      <c r="D13" s="7">
        <f>SUM(D14:D18)</f>
        <v>27585730.46</v>
      </c>
      <c r="E13" s="8">
        <f aca="true" t="shared" si="1" ref="E13:E20">D13/C13</f>
        <v>1.0507628544488692</v>
      </c>
    </row>
    <row r="14" spans="1:5" s="16" customFormat="1" ht="27.75" customHeight="1">
      <c r="A14" s="3" t="s">
        <v>18</v>
      </c>
      <c r="B14" s="9" t="s">
        <v>9</v>
      </c>
      <c r="C14" s="10">
        <v>6260000</v>
      </c>
      <c r="D14" s="10">
        <v>0</v>
      </c>
      <c r="E14" s="8">
        <f t="shared" si="1"/>
        <v>0</v>
      </c>
    </row>
    <row r="15" spans="1:5" s="16" customFormat="1" ht="27.75" customHeight="1">
      <c r="A15" s="3" t="s">
        <v>19</v>
      </c>
      <c r="B15" s="9" t="s">
        <v>27</v>
      </c>
      <c r="C15" s="10">
        <v>167000</v>
      </c>
      <c r="D15" s="10">
        <v>83504</v>
      </c>
      <c r="E15" s="8">
        <f t="shared" si="1"/>
        <v>0.5000239520958084</v>
      </c>
    </row>
    <row r="16" spans="1:5" s="16" customFormat="1" ht="78.75">
      <c r="A16" s="3" t="s">
        <v>25</v>
      </c>
      <c r="B16" s="12" t="s">
        <v>35</v>
      </c>
      <c r="C16" s="10">
        <v>1985272.37</v>
      </c>
      <c r="D16" s="10">
        <v>9661448.16</v>
      </c>
      <c r="E16" s="8">
        <f t="shared" si="1"/>
        <v>4.866560531439824</v>
      </c>
    </row>
    <row r="17" spans="1:5" s="16" customFormat="1" ht="47.25">
      <c r="A17" s="3" t="s">
        <v>28</v>
      </c>
      <c r="B17" s="12" t="s">
        <v>26</v>
      </c>
      <c r="C17" s="10">
        <v>10940975.11</v>
      </c>
      <c r="D17" s="10">
        <v>10940975.11</v>
      </c>
      <c r="E17" s="11">
        <f t="shared" si="1"/>
        <v>1</v>
      </c>
    </row>
    <row r="18" spans="1:5" s="16" customFormat="1" ht="47.25">
      <c r="A18" s="3" t="s">
        <v>31</v>
      </c>
      <c r="B18" s="13" t="s">
        <v>34</v>
      </c>
      <c r="C18" s="10">
        <v>6899803.19</v>
      </c>
      <c r="D18" s="10">
        <v>6899803.19</v>
      </c>
      <c r="E18" s="11">
        <f t="shared" si="1"/>
        <v>1</v>
      </c>
    </row>
    <row r="19" spans="1:5" s="16" customFormat="1" ht="25.5" customHeight="1">
      <c r="A19" s="5">
        <v>5</v>
      </c>
      <c r="B19" s="6" t="s">
        <v>11</v>
      </c>
      <c r="C19" s="7">
        <f>SUM(C20:C20)</f>
        <v>1235600</v>
      </c>
      <c r="D19" s="7">
        <f>SUM(D20:D20)</f>
        <v>617800</v>
      </c>
      <c r="E19" s="8">
        <f t="shared" si="1"/>
        <v>0.5</v>
      </c>
    </row>
    <row r="20" spans="1:5" s="16" customFormat="1" ht="27.75" customHeight="1">
      <c r="A20" s="3" t="s">
        <v>23</v>
      </c>
      <c r="B20" s="9" t="s">
        <v>10</v>
      </c>
      <c r="C20" s="10">
        <v>1235600</v>
      </c>
      <c r="D20" s="10">
        <v>617800</v>
      </c>
      <c r="E20" s="11">
        <f t="shared" si="1"/>
        <v>0.5</v>
      </c>
    </row>
    <row r="21" spans="1:5" s="16" customFormat="1" ht="36.75" customHeight="1">
      <c r="A21" s="5">
        <v>6</v>
      </c>
      <c r="B21" s="19" t="s">
        <v>33</v>
      </c>
      <c r="C21" s="18">
        <v>0</v>
      </c>
      <c r="D21" s="18">
        <v>0</v>
      </c>
      <c r="E21" s="5"/>
    </row>
    <row r="22" spans="1:5" ht="72" customHeight="1">
      <c r="A22" s="4"/>
      <c r="B22" s="23"/>
      <c r="C22" s="23"/>
      <c r="D22" s="23"/>
      <c r="E22" s="23"/>
    </row>
    <row r="23" spans="3:4" ht="12.75" customHeight="1">
      <c r="C23" s="15"/>
      <c r="D23" s="15"/>
    </row>
    <row r="24" spans="2:4" s="1" customFormat="1" ht="18">
      <c r="B24" s="20" t="s">
        <v>29</v>
      </c>
      <c r="C24" s="20"/>
      <c r="D24" s="2"/>
    </row>
    <row r="25" spans="3:4" ht="15">
      <c r="C25" s="15"/>
      <c r="D25" s="15"/>
    </row>
    <row r="26" spans="3:4" ht="15">
      <c r="C26" s="15"/>
      <c r="D26" s="15"/>
    </row>
  </sheetData>
  <sheetProtection/>
  <mergeCells count="6">
    <mergeCell ref="B1:E1"/>
    <mergeCell ref="B2:E2"/>
    <mergeCell ref="B3:E3"/>
    <mergeCell ref="B4:E4"/>
    <mergeCell ref="B22:E22"/>
    <mergeCell ref="B24:C24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 Kalinowska-Szymańska</cp:lastModifiedBy>
  <cp:lastPrinted>2022-07-26T13:06:53Z</cp:lastPrinted>
  <dcterms:created xsi:type="dcterms:W3CDTF">2006-04-28T09:17:23Z</dcterms:created>
  <dcterms:modified xsi:type="dcterms:W3CDTF">2022-07-26T13:55:09Z</dcterms:modified>
  <cp:category/>
  <cp:version/>
  <cp:contentType/>
  <cp:contentStatus/>
</cp:coreProperties>
</file>