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Sprawozdania z wykonania budżetu\Sprawozdanie 2021\Roczne 2021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1" i="1"/>
  <c r="G25" i="1"/>
  <c r="G22" i="1"/>
  <c r="G21" i="1"/>
  <c r="G20" i="1"/>
  <c r="G19" i="1"/>
  <c r="G18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24" i="1" s="1"/>
  <c r="A27" i="1" s="1"/>
  <c r="A28" i="1" s="1"/>
  <c r="A29" i="1" s="1"/>
  <c r="A30" i="1" s="1"/>
  <c r="A33" i="1" s="1"/>
  <c r="A34" i="1" s="1"/>
  <c r="A35" i="1" s="1"/>
  <c r="A36" i="1" s="1"/>
  <c r="A39" i="1" s="1"/>
  <c r="A7" i="1"/>
  <c r="F40" i="1"/>
  <c r="E40" i="1"/>
  <c r="G23" i="1" l="1"/>
  <c r="G40" i="1"/>
  <c r="G34" i="1"/>
  <c r="G32" i="1"/>
  <c r="G12" i="1"/>
  <c r="G11" i="1"/>
  <c r="G36" i="1"/>
  <c r="G38" i="1"/>
  <c r="G30" i="1"/>
  <c r="G24" i="1"/>
  <c r="G26" i="1"/>
  <c r="G8" i="1"/>
  <c r="G6" i="1"/>
  <c r="G7" i="1"/>
  <c r="G9" i="1"/>
  <c r="G10" i="1"/>
  <c r="G13" i="1"/>
  <c r="G14" i="1"/>
  <c r="G15" i="1"/>
  <c r="G16" i="1"/>
  <c r="G17" i="1"/>
  <c r="G27" i="1"/>
  <c r="G28" i="1"/>
  <c r="G29" i="1"/>
  <c r="G33" i="1"/>
  <c r="G35" i="1"/>
  <c r="G39" i="1"/>
</calcChain>
</file>

<file path=xl/sharedStrings.xml><?xml version="1.0" encoding="utf-8"?>
<sst xmlns="http://schemas.openxmlformats.org/spreadsheetml/2006/main" count="78" uniqueCount="50">
  <si>
    <t>Lp.</t>
  </si>
  <si>
    <t>§</t>
  </si>
  <si>
    <t>Nazwa zadania inwestycyjnego</t>
  </si>
  <si>
    <t>Plan  po zmianach</t>
  </si>
  <si>
    <t xml:space="preserve">Wykonanie            </t>
  </si>
  <si>
    <t xml:space="preserve">   % </t>
  </si>
  <si>
    <t>6050</t>
  </si>
  <si>
    <t>6060</t>
  </si>
  <si>
    <t>Wykup nieruchomości</t>
  </si>
  <si>
    <t>6639</t>
  </si>
  <si>
    <t>Regionalne partnerstwo samorządów Mazowsza dla aktywizacji społeczeństwa informacyjnego w zakresie e-administracji i geoinformacji"</t>
  </si>
  <si>
    <t>6220</t>
  </si>
  <si>
    <t xml:space="preserve">Dotacja dla SPZZOZ w Wyszkowie na finansowanie lub dofinansowanie kosztów realizacji inwestycji i zakupów  inwestycyjnych </t>
  </si>
  <si>
    <t>Rozdz.</t>
  </si>
  <si>
    <t>Przebudowa mostów w m. Nowa Pecyna i w m. Dudowizna - projekt</t>
  </si>
  <si>
    <t xml:space="preserve">Ogółem </t>
  </si>
  <si>
    <t>Dokumentacja projektowa budowy DP nr 4408W w m. Porządzie</t>
  </si>
  <si>
    <t>Opracowanie dokumentacji projektowej budowy dróg powiatowych na terenie gminy Zabrodzie</t>
  </si>
  <si>
    <t>Tabela Nr 4</t>
  </si>
  <si>
    <t xml:space="preserve">Budowa drogi powiatowej Nr 4408W ul.Daszyńskiego w Wyszkowie  (w tym wykupy: 768 000 zł) 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</si>
  <si>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</si>
  <si>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</si>
  <si>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</si>
  <si>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</si>
  <si>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</si>
  <si>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</si>
  <si>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Opracowanie dokumentacji projektowej budowy drogi powiatowej Nr 4418W na odcinku Rybno – Gulczewo</t>
  </si>
  <si>
    <t>Budowa chodnika przy drodze powiatowej nr 4419W w miejscowości Drogoszewo</t>
  </si>
  <si>
    <t>6690</t>
  </si>
  <si>
    <t xml:space="preserve"> „Budowa drogi powiatowej Nr 4414W na odcinku Wyszków – Rybno – Kręgi – Somianka”  zwrot wynikający z rozliczenia  dotacji otrzymanej w 2020 roku  z FDS</t>
  </si>
  <si>
    <t>Zakup samochodu służbowego</t>
  </si>
  <si>
    <t xml:space="preserve">Dostosawanie budynku Starostwa Powiatowego do przepisów przeciwpożarowych </t>
  </si>
  <si>
    <t>6170</t>
  </si>
  <si>
    <t>Wpłata na Fundusz Wsparcia Policji</t>
  </si>
  <si>
    <t>Wpłata na Fundusz Wsparcia PSP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</si>
  <si>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</si>
  <si>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ze środków RIFL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</si>
  <si>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</si>
  <si>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>Przebudowa budynku mieszkalnego internatu na budynek administracyjny w Domu Pomocy Społecznej w Brańszczyku</t>
  </si>
  <si>
    <t>Zakup urządzenia wielofunkcyjnego</t>
  </si>
  <si>
    <t>Budowa hali sportowej przy Centrum Edukacji Zawodowej i Ustawicznej "Kopernik" w Wyszkowie</t>
  </si>
  <si>
    <t>Wykonanie zadań inwestycyjnych za 2021 r.</t>
  </si>
  <si>
    <t xml:space="preserve">Dokumentacja projektowa budowy budowy DP nr 2648W na odcinku Stare Bosewo - Grądy Zalewne  </t>
  </si>
  <si>
    <t xml:space="preserve">Poprawa bezpieczeństwa ruchu drogowego na 1 przejściu dla pieszych w Leszczydole Nowinach na ul.Wyszkowskiej na drodze nr 4408W </t>
  </si>
  <si>
    <t xml:space="preserve">Poprawa bezpieczeństwa ruchu drogowego na 1 przejściu dla pieszych w Nowej Wsi na drodze nr 4403W </t>
  </si>
  <si>
    <t xml:space="preserve">Poprawa bezpieczeństwa ruchu drogowego na 2 przejściach dla pieszych w Długosiodle na ul. Królowej Jadwigi na drogach nr 4408W, 2648W </t>
  </si>
  <si>
    <t xml:space="preserve">Poprawa bezpieczeństwa ruchu drogowego na 1 przejściu dla pieszych w Niegowie na ul. Handlowej na drodze nr 1811W </t>
  </si>
  <si>
    <t xml:space="preserve">Zakup urządzenia wielofunkcyjnego - Ploter </t>
  </si>
  <si>
    <t xml:space="preserve">Przebudowa ręcznego stanowiska do mycia pojazdów na otwartej przestrzeni na potrzeby Komendy Powiatowej PSP w Wyszkowie </t>
  </si>
  <si>
    <t xml:space="preserve">Montaż instalacji fotowoltaicznej dla potrzeb Domu Pomocy Społecznej w Brańszczyku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</si>
</sst>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.5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left" vertical="center" wrapText="1"/>
    </xf>
    <xf numFmtId="10" fontId="2" fillId="2" borderId="3" xfId="2" applyNumberFormat="1" applyFont="1" applyFill="1" applyBorder="1" applyAlignment="1">
      <alignment horizontal="center" vertical="center"/>
    </xf>
    <xf numFmtId="10" fontId="3" fillId="2" borderId="3" xfId="2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justify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43" fontId="6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2" workbookViewId="0">
      <selection activeCell="L29" sqref="L29"/>
    </sheetView>
  </sheetViews>
  <sheetFormatPr defaultRowHeight="11.25"/>
  <cols>
    <col min="1" max="1" width="4.5703125" style="21" customWidth="1"/>
    <col min="2" max="2" width="5.7109375" style="21" customWidth="1"/>
    <col min="3" max="3" width="5.28515625" style="21" customWidth="1"/>
    <col min="4" max="4" width="35.28515625" style="21" customWidth="1"/>
    <col min="5" max="5" width="14.42578125" style="21" customWidth="1"/>
    <col min="6" max="6" width="13.7109375" style="21" customWidth="1"/>
    <col min="7" max="7" width="8" style="21" customWidth="1"/>
    <col min="8" max="16384" width="9.140625" style="21"/>
  </cols>
  <sheetData>
    <row r="1" spans="1:7">
      <c r="A1" s="1"/>
      <c r="B1" s="2"/>
      <c r="C1" s="2"/>
      <c r="D1" s="3"/>
      <c r="E1" s="34" t="s">
        <v>18</v>
      </c>
      <c r="F1" s="34"/>
      <c r="G1" s="34"/>
    </row>
    <row r="2" spans="1:7">
      <c r="A2" s="1"/>
      <c r="B2" s="2"/>
      <c r="C2" s="2"/>
      <c r="D2" s="3"/>
      <c r="E2" s="4"/>
      <c r="F2" s="4"/>
      <c r="G2" s="4"/>
    </row>
    <row r="3" spans="1:7">
      <c r="A3" s="35" t="s">
        <v>41</v>
      </c>
      <c r="B3" s="35"/>
      <c r="C3" s="35"/>
      <c r="D3" s="35"/>
      <c r="E3" s="35"/>
      <c r="F3" s="35"/>
      <c r="G3" s="35"/>
    </row>
    <row r="4" spans="1:7">
      <c r="A4" s="5"/>
      <c r="B4" s="6"/>
      <c r="C4" s="6"/>
      <c r="D4" s="5"/>
      <c r="E4" s="7"/>
      <c r="F4" s="7"/>
      <c r="G4" s="8"/>
    </row>
    <row r="5" spans="1:7" ht="24" customHeight="1">
      <c r="A5" s="9" t="s">
        <v>0</v>
      </c>
      <c r="B5" s="10" t="s">
        <v>13</v>
      </c>
      <c r="C5" s="10" t="s">
        <v>1</v>
      </c>
      <c r="D5" s="11" t="s">
        <v>2</v>
      </c>
      <c r="E5" s="12" t="s">
        <v>3</v>
      </c>
      <c r="F5" s="13" t="s">
        <v>4</v>
      </c>
      <c r="G5" s="13" t="s">
        <v>5</v>
      </c>
    </row>
    <row r="6" spans="1:7" ht="33.75" customHeight="1">
      <c r="A6" s="22">
        <v>1</v>
      </c>
      <c r="B6" s="26">
        <v>60014</v>
      </c>
      <c r="C6" s="27" t="s">
        <v>6</v>
      </c>
      <c r="D6" s="28" t="s">
        <v>19</v>
      </c>
      <c r="E6" s="29">
        <v>10000</v>
      </c>
      <c r="F6" s="15">
        <v>35.01</v>
      </c>
      <c r="G6" s="16">
        <f>F6/E6</f>
        <v>3.5009999999999998E-3</v>
      </c>
    </row>
    <row r="7" spans="1:7" ht="31.5" customHeight="1">
      <c r="A7" s="22">
        <f>A6+1</f>
        <v>2</v>
      </c>
      <c r="B7" s="26">
        <v>60014</v>
      </c>
      <c r="C7" s="27" t="s">
        <v>6</v>
      </c>
      <c r="D7" s="28" t="s">
        <v>20</v>
      </c>
      <c r="E7" s="29">
        <v>10000</v>
      </c>
      <c r="F7" s="17"/>
      <c r="G7" s="16">
        <f t="shared" ref="G7:G40" si="0">F7/E7</f>
        <v>0</v>
      </c>
    </row>
    <row r="8" spans="1:7" ht="34.5" customHeight="1">
      <c r="A8" s="22">
        <f t="shared" ref="A8:A36" si="1">A7+1</f>
        <v>3</v>
      </c>
      <c r="B8" s="26">
        <v>60014</v>
      </c>
      <c r="C8" s="27" t="s">
        <v>6</v>
      </c>
      <c r="D8" s="28" t="s">
        <v>21</v>
      </c>
      <c r="E8" s="29">
        <v>250000</v>
      </c>
      <c r="F8" s="14">
        <v>235666.85</v>
      </c>
      <c r="G8" s="16">
        <f t="shared" si="0"/>
        <v>0.94266740000000004</v>
      </c>
    </row>
    <row r="9" spans="1:7" ht="23.25" customHeight="1">
      <c r="A9" s="22">
        <f t="shared" si="1"/>
        <v>4</v>
      </c>
      <c r="B9" s="26">
        <v>60014</v>
      </c>
      <c r="C9" s="27" t="s">
        <v>6</v>
      </c>
      <c r="D9" s="30" t="s">
        <v>17</v>
      </c>
      <c r="E9" s="29">
        <v>660000</v>
      </c>
      <c r="F9" s="14">
        <v>529269</v>
      </c>
      <c r="G9" s="16">
        <f t="shared" si="0"/>
        <v>0.80192272727272729</v>
      </c>
    </row>
    <row r="10" spans="1:7" ht="30.75" customHeight="1">
      <c r="A10" s="22">
        <f t="shared" si="1"/>
        <v>5</v>
      </c>
      <c r="B10" s="26">
        <v>60014</v>
      </c>
      <c r="C10" s="27" t="s">
        <v>6</v>
      </c>
      <c r="D10" s="30" t="s">
        <v>22</v>
      </c>
      <c r="E10" s="29">
        <v>300000</v>
      </c>
      <c r="F10" s="14">
        <v>246417.16</v>
      </c>
      <c r="G10" s="16">
        <f t="shared" si="0"/>
        <v>0.82139053333333334</v>
      </c>
    </row>
    <row r="11" spans="1:7" ht="21" customHeight="1">
      <c r="A11" s="22">
        <f t="shared" si="1"/>
        <v>6</v>
      </c>
      <c r="B11" s="26">
        <v>60014</v>
      </c>
      <c r="C11" s="27" t="s">
        <v>6</v>
      </c>
      <c r="D11" s="28" t="s">
        <v>23</v>
      </c>
      <c r="E11" s="29">
        <v>35000</v>
      </c>
      <c r="F11" s="14"/>
      <c r="G11" s="16">
        <f t="shared" si="0"/>
        <v>0</v>
      </c>
    </row>
    <row r="12" spans="1:7" ht="26.25" customHeight="1">
      <c r="A12" s="22">
        <f t="shared" si="1"/>
        <v>7</v>
      </c>
      <c r="B12" s="26">
        <v>60014</v>
      </c>
      <c r="C12" s="27" t="s">
        <v>6</v>
      </c>
      <c r="D12" s="28" t="s">
        <v>24</v>
      </c>
      <c r="E12" s="29">
        <v>800000</v>
      </c>
      <c r="F12" s="14">
        <v>500850.89</v>
      </c>
      <c r="G12" s="16">
        <f t="shared" si="0"/>
        <v>0.62606361249999998</v>
      </c>
    </row>
    <row r="13" spans="1:7" ht="24.75" customHeight="1">
      <c r="A13" s="22">
        <f t="shared" si="1"/>
        <v>8</v>
      </c>
      <c r="B13" s="26">
        <v>60014</v>
      </c>
      <c r="C13" s="27" t="s">
        <v>6</v>
      </c>
      <c r="D13" s="31" t="s">
        <v>25</v>
      </c>
      <c r="E13" s="29">
        <v>62000</v>
      </c>
      <c r="F13" s="15"/>
      <c r="G13" s="16">
        <f t="shared" si="0"/>
        <v>0</v>
      </c>
    </row>
    <row r="14" spans="1:7" ht="30.75" customHeight="1">
      <c r="A14" s="22">
        <f t="shared" si="1"/>
        <v>9</v>
      </c>
      <c r="B14" s="26">
        <v>60014</v>
      </c>
      <c r="C14" s="27" t="s">
        <v>6</v>
      </c>
      <c r="D14" s="32" t="s">
        <v>14</v>
      </c>
      <c r="E14" s="29">
        <v>35547</v>
      </c>
      <c r="F14" s="15">
        <v>35547</v>
      </c>
      <c r="G14" s="16">
        <f t="shared" si="0"/>
        <v>1</v>
      </c>
    </row>
    <row r="15" spans="1:7" ht="32.25" customHeight="1">
      <c r="A15" s="22">
        <f t="shared" si="1"/>
        <v>10</v>
      </c>
      <c r="B15" s="26">
        <v>60014</v>
      </c>
      <c r="C15" s="27" t="s">
        <v>6</v>
      </c>
      <c r="D15" s="32" t="s">
        <v>26</v>
      </c>
      <c r="E15" s="29">
        <v>150000</v>
      </c>
      <c r="F15" s="15">
        <v>113775</v>
      </c>
      <c r="G15" s="16">
        <f t="shared" si="0"/>
        <v>0.75849999999999995</v>
      </c>
    </row>
    <row r="16" spans="1:7" ht="24" customHeight="1">
      <c r="A16" s="22">
        <f t="shared" si="1"/>
        <v>11</v>
      </c>
      <c r="B16" s="26">
        <v>60014</v>
      </c>
      <c r="C16" s="27" t="s">
        <v>6</v>
      </c>
      <c r="D16" s="32" t="s">
        <v>16</v>
      </c>
      <c r="E16" s="29">
        <v>70000</v>
      </c>
      <c r="F16" s="15">
        <v>43972.5</v>
      </c>
      <c r="G16" s="16">
        <f t="shared" si="0"/>
        <v>0.62817857142857148</v>
      </c>
    </row>
    <row r="17" spans="1:7" ht="21" customHeight="1">
      <c r="A17" s="22">
        <f t="shared" si="1"/>
        <v>12</v>
      </c>
      <c r="B17" s="26">
        <v>60014</v>
      </c>
      <c r="C17" s="27" t="s">
        <v>6</v>
      </c>
      <c r="D17" s="32" t="s">
        <v>27</v>
      </c>
      <c r="E17" s="29">
        <v>170000</v>
      </c>
      <c r="F17" s="15">
        <v>120540</v>
      </c>
      <c r="G17" s="18">
        <f t="shared" si="0"/>
        <v>0.70905882352941174</v>
      </c>
    </row>
    <row r="18" spans="1:7" ht="33" customHeight="1">
      <c r="A18" s="22">
        <v>13</v>
      </c>
      <c r="B18" s="26">
        <v>60014</v>
      </c>
      <c r="C18" s="27" t="s">
        <v>6</v>
      </c>
      <c r="D18" s="32" t="s">
        <v>42</v>
      </c>
      <c r="E18" s="29">
        <v>27000</v>
      </c>
      <c r="F18" s="15">
        <v>26814</v>
      </c>
      <c r="G18" s="18">
        <f t="shared" si="0"/>
        <v>0.99311111111111106</v>
      </c>
    </row>
    <row r="19" spans="1:7" ht="36" customHeight="1">
      <c r="A19" s="22">
        <v>14</v>
      </c>
      <c r="B19" s="26">
        <v>60014</v>
      </c>
      <c r="C19" s="27" t="s">
        <v>6</v>
      </c>
      <c r="D19" s="32" t="s">
        <v>43</v>
      </c>
      <c r="E19" s="29">
        <v>5800</v>
      </c>
      <c r="F19" s="15">
        <v>5800</v>
      </c>
      <c r="G19" s="18">
        <f t="shared" si="0"/>
        <v>1</v>
      </c>
    </row>
    <row r="20" spans="1:7" ht="31.5" customHeight="1">
      <c r="A20" s="22">
        <v>15</v>
      </c>
      <c r="B20" s="26">
        <v>60014</v>
      </c>
      <c r="C20" s="27" t="s">
        <v>6</v>
      </c>
      <c r="D20" s="32" t="s">
        <v>44</v>
      </c>
      <c r="E20" s="29">
        <v>6500</v>
      </c>
      <c r="F20" s="15">
        <v>6500</v>
      </c>
      <c r="G20" s="18">
        <f t="shared" si="0"/>
        <v>1</v>
      </c>
    </row>
    <row r="21" spans="1:7" ht="37.5" customHeight="1">
      <c r="A21" s="22">
        <v>16</v>
      </c>
      <c r="B21" s="26">
        <v>60014</v>
      </c>
      <c r="C21" s="27" t="s">
        <v>6</v>
      </c>
      <c r="D21" s="32" t="s">
        <v>45</v>
      </c>
      <c r="E21" s="29">
        <v>15500</v>
      </c>
      <c r="F21" s="15">
        <v>15500</v>
      </c>
      <c r="G21" s="18">
        <f t="shared" si="0"/>
        <v>1</v>
      </c>
    </row>
    <row r="22" spans="1:7" ht="31.5" customHeight="1">
      <c r="A22" s="22">
        <v>17</v>
      </c>
      <c r="B22" s="26">
        <v>60014</v>
      </c>
      <c r="C22" s="27" t="s">
        <v>6</v>
      </c>
      <c r="D22" s="32" t="s">
        <v>46</v>
      </c>
      <c r="E22" s="29">
        <v>12000</v>
      </c>
      <c r="F22" s="15">
        <v>12000</v>
      </c>
      <c r="G22" s="18">
        <f t="shared" si="0"/>
        <v>1</v>
      </c>
    </row>
    <row r="23" spans="1:7" ht="45.75" customHeight="1">
      <c r="A23" s="22">
        <v>18</v>
      </c>
      <c r="B23" s="26">
        <v>60014</v>
      </c>
      <c r="C23" s="27" t="s">
        <v>28</v>
      </c>
      <c r="D23" s="32" t="s">
        <v>29</v>
      </c>
      <c r="E23" s="29">
        <v>0.01</v>
      </c>
      <c r="F23" s="15">
        <v>0.01</v>
      </c>
      <c r="G23" s="18">
        <f t="shared" si="0"/>
        <v>1</v>
      </c>
    </row>
    <row r="24" spans="1:7" ht="27.75" customHeight="1">
      <c r="A24" s="22">
        <f t="shared" si="1"/>
        <v>19</v>
      </c>
      <c r="B24" s="26">
        <v>70005</v>
      </c>
      <c r="C24" s="27" t="s">
        <v>7</v>
      </c>
      <c r="D24" s="32" t="s">
        <v>8</v>
      </c>
      <c r="E24" s="29">
        <v>6000</v>
      </c>
      <c r="F24" s="15">
        <v>2267.8000000000002</v>
      </c>
      <c r="G24" s="18">
        <f t="shared" si="0"/>
        <v>0.37796666666666667</v>
      </c>
    </row>
    <row r="25" spans="1:7" ht="27.75" customHeight="1">
      <c r="A25" s="22">
        <v>20</v>
      </c>
      <c r="B25" s="26">
        <v>71012</v>
      </c>
      <c r="C25" s="27" t="s">
        <v>7</v>
      </c>
      <c r="D25" s="32" t="s">
        <v>47</v>
      </c>
      <c r="E25" s="29">
        <v>200000</v>
      </c>
      <c r="F25" s="15">
        <v>158055</v>
      </c>
      <c r="G25" s="16">
        <f t="shared" si="0"/>
        <v>0.79027499999999995</v>
      </c>
    </row>
    <row r="26" spans="1:7" ht="33.75" customHeight="1">
      <c r="A26" s="22">
        <v>21</v>
      </c>
      <c r="B26" s="26">
        <v>71095</v>
      </c>
      <c r="C26" s="27" t="s">
        <v>9</v>
      </c>
      <c r="D26" s="32" t="s">
        <v>10</v>
      </c>
      <c r="E26" s="29">
        <v>7391</v>
      </c>
      <c r="F26" s="15"/>
      <c r="G26" s="16">
        <f t="shared" si="0"/>
        <v>0</v>
      </c>
    </row>
    <row r="27" spans="1:7" ht="22.5" customHeight="1">
      <c r="A27" s="33">
        <f t="shared" si="1"/>
        <v>22</v>
      </c>
      <c r="B27" s="26">
        <v>75020</v>
      </c>
      <c r="C27" s="27" t="s">
        <v>7</v>
      </c>
      <c r="D27" s="32" t="s">
        <v>30</v>
      </c>
      <c r="E27" s="29">
        <v>150000</v>
      </c>
      <c r="F27" s="15">
        <v>149979.74</v>
      </c>
      <c r="G27" s="18">
        <f t="shared" si="0"/>
        <v>0.99986493333333326</v>
      </c>
    </row>
    <row r="28" spans="1:7" ht="29.25" customHeight="1">
      <c r="A28" s="33">
        <f t="shared" si="1"/>
        <v>23</v>
      </c>
      <c r="B28" s="26">
        <v>75020</v>
      </c>
      <c r="C28" s="27" t="s">
        <v>6</v>
      </c>
      <c r="D28" s="32" t="s">
        <v>31</v>
      </c>
      <c r="E28" s="29">
        <v>20835</v>
      </c>
      <c r="F28" s="15"/>
      <c r="G28" s="18">
        <f t="shared" si="0"/>
        <v>0</v>
      </c>
    </row>
    <row r="29" spans="1:7" ht="21" customHeight="1">
      <c r="A29" s="22">
        <f t="shared" si="1"/>
        <v>24</v>
      </c>
      <c r="B29" s="26">
        <v>75404</v>
      </c>
      <c r="C29" s="27" t="s">
        <v>32</v>
      </c>
      <c r="D29" s="32" t="s">
        <v>33</v>
      </c>
      <c r="E29" s="29">
        <v>30000</v>
      </c>
      <c r="F29" s="15">
        <v>29849.82</v>
      </c>
      <c r="G29" s="18">
        <f t="shared" si="0"/>
        <v>0.99499400000000005</v>
      </c>
    </row>
    <row r="30" spans="1:7" ht="20.25" customHeight="1">
      <c r="A30" s="22">
        <f t="shared" si="1"/>
        <v>25</v>
      </c>
      <c r="B30" s="26">
        <v>75410</v>
      </c>
      <c r="C30" s="27" t="s">
        <v>32</v>
      </c>
      <c r="D30" s="32" t="s">
        <v>34</v>
      </c>
      <c r="E30" s="29">
        <v>15000</v>
      </c>
      <c r="F30" s="15">
        <v>15000</v>
      </c>
      <c r="G30" s="18">
        <f t="shared" si="0"/>
        <v>1</v>
      </c>
    </row>
    <row r="31" spans="1:7" ht="38.25" customHeight="1">
      <c r="A31" s="22">
        <v>26</v>
      </c>
      <c r="B31" s="26">
        <v>75411</v>
      </c>
      <c r="C31" s="27" t="s">
        <v>6</v>
      </c>
      <c r="D31" s="32" t="s">
        <v>48</v>
      </c>
      <c r="E31" s="29">
        <v>41500</v>
      </c>
      <c r="F31" s="15">
        <v>41500</v>
      </c>
      <c r="G31" s="16">
        <f t="shared" si="0"/>
        <v>1</v>
      </c>
    </row>
    <row r="32" spans="1:7" ht="45.75" customHeight="1">
      <c r="A32" s="22">
        <v>27</v>
      </c>
      <c r="B32" s="26">
        <v>80115</v>
      </c>
      <c r="C32" s="27" t="s">
        <v>6</v>
      </c>
      <c r="D32" s="32" t="s">
        <v>35</v>
      </c>
      <c r="E32" s="29">
        <v>45550</v>
      </c>
      <c r="F32" s="15">
        <v>45550</v>
      </c>
      <c r="G32" s="16">
        <f>F32/E32</f>
        <v>1</v>
      </c>
    </row>
    <row r="33" spans="1:7" ht="37.5" customHeight="1">
      <c r="A33" s="22">
        <f t="shared" si="1"/>
        <v>28</v>
      </c>
      <c r="B33" s="26">
        <v>85111</v>
      </c>
      <c r="C33" s="27" t="s">
        <v>11</v>
      </c>
      <c r="D33" s="32" t="s">
        <v>12</v>
      </c>
      <c r="E33" s="29">
        <v>443352</v>
      </c>
      <c r="F33" s="15">
        <v>443352</v>
      </c>
      <c r="G33" s="16">
        <f t="shared" si="0"/>
        <v>1</v>
      </c>
    </row>
    <row r="34" spans="1:7" ht="45" customHeight="1">
      <c r="A34" s="33">
        <f t="shared" si="1"/>
        <v>29</v>
      </c>
      <c r="B34" s="26">
        <v>85111</v>
      </c>
      <c r="C34" s="27" t="s">
        <v>11</v>
      </c>
      <c r="D34" s="32" t="s">
        <v>36</v>
      </c>
      <c r="E34" s="29">
        <v>1291864</v>
      </c>
      <c r="F34" s="15">
        <v>1291864</v>
      </c>
      <c r="G34" s="18">
        <f t="shared" si="0"/>
        <v>1</v>
      </c>
    </row>
    <row r="35" spans="1:7" ht="67.5" customHeight="1">
      <c r="A35" s="33">
        <f t="shared" si="1"/>
        <v>30</v>
      </c>
      <c r="B35" s="26">
        <v>85141</v>
      </c>
      <c r="C35" s="27" t="s">
        <v>11</v>
      </c>
      <c r="D35" s="32" t="s">
        <v>37</v>
      </c>
      <c r="E35" s="29">
        <v>16113</v>
      </c>
      <c r="F35" s="20">
        <v>16113</v>
      </c>
      <c r="G35" s="18">
        <f t="shared" si="0"/>
        <v>1</v>
      </c>
    </row>
    <row r="36" spans="1:7" ht="33" customHeight="1">
      <c r="A36" s="22">
        <f t="shared" si="1"/>
        <v>31</v>
      </c>
      <c r="B36" s="26">
        <v>85202</v>
      </c>
      <c r="C36" s="27" t="s">
        <v>6</v>
      </c>
      <c r="D36" s="32" t="s">
        <v>38</v>
      </c>
      <c r="E36" s="29">
        <v>570000</v>
      </c>
      <c r="F36" s="15">
        <v>559000</v>
      </c>
      <c r="G36" s="16">
        <f t="shared" si="0"/>
        <v>0.98070175438596496</v>
      </c>
    </row>
    <row r="37" spans="1:7" ht="28.5" customHeight="1">
      <c r="A37" s="22">
        <v>32</v>
      </c>
      <c r="B37" s="26">
        <v>85202</v>
      </c>
      <c r="C37" s="27" t="s">
        <v>6</v>
      </c>
      <c r="D37" s="32" t="s">
        <v>49</v>
      </c>
      <c r="E37" s="29">
        <v>210000</v>
      </c>
      <c r="F37" s="15">
        <v>172803.19</v>
      </c>
      <c r="G37" s="16">
        <f t="shared" si="0"/>
        <v>0.82287233333333332</v>
      </c>
    </row>
    <row r="38" spans="1:7" ht="18" customHeight="1">
      <c r="A38" s="22">
        <v>33</v>
      </c>
      <c r="B38" s="26">
        <v>85406</v>
      </c>
      <c r="C38" s="27" t="s">
        <v>7</v>
      </c>
      <c r="D38" s="32" t="s">
        <v>39</v>
      </c>
      <c r="E38" s="29">
        <v>15000</v>
      </c>
      <c r="F38" s="15">
        <v>14864.55</v>
      </c>
      <c r="G38" s="16">
        <f t="shared" si="0"/>
        <v>0.99096999999999991</v>
      </c>
    </row>
    <row r="39" spans="1:7" ht="31.5" customHeight="1">
      <c r="A39" s="22">
        <f>A38+1</f>
        <v>34</v>
      </c>
      <c r="B39" s="26">
        <v>92601</v>
      </c>
      <c r="C39" s="27" t="s">
        <v>6</v>
      </c>
      <c r="D39" s="32" t="s">
        <v>40</v>
      </c>
      <c r="E39" s="29">
        <v>97416</v>
      </c>
      <c r="F39" s="15">
        <v>97416</v>
      </c>
      <c r="G39" s="18">
        <f t="shared" si="0"/>
        <v>1</v>
      </c>
    </row>
    <row r="40" spans="1:7" ht="20.25" customHeight="1">
      <c r="A40" s="23"/>
      <c r="B40" s="23"/>
      <c r="C40" s="23"/>
      <c r="D40" s="25" t="s">
        <v>15</v>
      </c>
      <c r="E40" s="24">
        <f>SUM(E6:E39)</f>
        <v>5779368.0099999998</v>
      </c>
      <c r="F40" s="24">
        <f>SUM(F6:F39)</f>
        <v>4930302.5199999996</v>
      </c>
      <c r="G40" s="19">
        <f t="shared" si="0"/>
        <v>0.85308679278930355</v>
      </c>
    </row>
  </sheetData>
  <mergeCells count="2">
    <mergeCell ref="E1:G1"/>
    <mergeCell ref="A3:G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2022-03-17T13:00:20Z</cp:lastPrinted>
  <dcterms:created xsi:type="dcterms:W3CDTF">2019-03-22T13:10:09Z</dcterms:created>
  <dcterms:modified xsi:type="dcterms:W3CDTF">2022-03-17T13:00:35Z</dcterms:modified>
</cp:coreProperties>
</file>