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Uchwały Zarządu 2023\26 kwietnia\"/>
    </mc:Choice>
  </mc:AlternateContent>
  <bookViews>
    <workbookView xWindow="0" yWindow="0" windowWidth="28410" windowHeight="12000"/>
  </bookViews>
  <sheets>
    <sheet name="zał. 6" sheetId="1" r:id="rId1"/>
  </sheets>
  <definedNames>
    <definedName name="_xlnm.Print_Titles" localSheetId="0">'zał. 6'!$7:$9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H49" i="1"/>
  <c r="F48" i="1"/>
  <c r="G48" i="1"/>
  <c r="G49" i="1" s="1"/>
  <c r="H48" i="1"/>
  <c r="E48" i="1"/>
  <c r="H26" i="1"/>
  <c r="G26" i="1"/>
  <c r="E26" i="1"/>
  <c r="F26" i="1" l="1"/>
  <c r="D26" i="1"/>
  <c r="B26" i="1"/>
  <c r="A26" i="1"/>
  <c r="G15" i="1"/>
  <c r="G11" i="1"/>
  <c r="E49" i="1" l="1"/>
</calcChain>
</file>

<file path=xl/sharedStrings.xml><?xml version="1.0" encoding="utf-8"?>
<sst xmlns="http://schemas.openxmlformats.org/spreadsheetml/2006/main" count="59" uniqueCount="52">
  <si>
    <t>Dotacje udzielone z budżetu podmiotom należącym i nie należącym do sektora finansów publicznych w roku 2023</t>
  </si>
  <si>
    <t>Dział</t>
  </si>
  <si>
    <t>Rozdział</t>
  </si>
  <si>
    <t>Paragraf</t>
  </si>
  <si>
    <t>Treść</t>
  </si>
  <si>
    <t xml:space="preserve">Kwota dotacji </t>
  </si>
  <si>
    <t>podmiotowej</t>
  </si>
  <si>
    <t>przedmiotowej</t>
  </si>
  <si>
    <t>celowej</t>
  </si>
  <si>
    <t>na zadania bieżące</t>
  </si>
  <si>
    <t>inwestycje i zakupy inwestycyjne</t>
  </si>
  <si>
    <t>Jednostki sektora finansów publicznych</t>
  </si>
  <si>
    <t>Zimowe utrzymanie dróg powiatowych</t>
  </si>
  <si>
    <t>Dotacja dla Gminy Brańszczyk</t>
  </si>
  <si>
    <t>Dotacja dla Gminy Długosiodło</t>
  </si>
  <si>
    <t>Dotacja dla Gminy Zabrodzie</t>
  </si>
  <si>
    <t>Bieżące utrzymanie dróg powiatowych</t>
  </si>
  <si>
    <t>Dotacja dla Gminy Rząśnik</t>
  </si>
  <si>
    <t>Regionalne partnerstwo samorządów Mazowsza dla aktywizacji społeczeństwa informacyjnego w zakresie e-administracji i geoinformacji" - dotacja dla Samorządu Województwa Mazowieckiego</t>
  </si>
  <si>
    <t>Zapewnienie utrzymania technicznego Systemu e-Urząd - dotacja dla Samorządu Województwa Mazowieckiego</t>
  </si>
  <si>
    <t xml:space="preserve">Dotacja dla SPZZOZ w Wyszkowie na finansowanie lub dofinansowanie kosztów realizacji inwestycji i zakupów  inwestycyjnych </t>
  </si>
  <si>
    <t>Dotacja dla SPZZOZ w Wyszkowie na finansowanie lub dofinansowanie kosztów realizacji inwestycji i zakupów  inwestycyjnych ze środków RFIL</t>
  </si>
  <si>
    <t>Dotacja dla Gminy Wyszków na wykonywanie zadań powiatowej biblioteki publicznej przez Miejską Bibliotekę Publiczną</t>
  </si>
  <si>
    <t xml:space="preserve">Dotacja podmiotowa dla samorządowej Instytucji kultury - Muzeum Cypriana Norwida w Dębinkach  </t>
  </si>
  <si>
    <t>Jednostki nie należące do sektora finansów publicznych</t>
  </si>
  <si>
    <t>010</t>
  </si>
  <si>
    <t>01008</t>
  </si>
  <si>
    <t xml:space="preserve">Dotacje dla spółek wodnych na realizację zadań związanych z utrzymaniem wód i urządzeń wodnych </t>
  </si>
  <si>
    <t>750</t>
  </si>
  <si>
    <t>75095</t>
  </si>
  <si>
    <t xml:space="preserve">Dotacja celowa z budżetu udzielana w trybie art.221 ustawy na dofinansowanie zadań do realizacji organizacjom prowadzącym działalność pożytku publicznego </t>
  </si>
  <si>
    <t>Nieodpłatna pomoc prawna realizowana przez organizacje pozarządowe</t>
  </si>
  <si>
    <t>Bieżące utrzymanie niepublicznych  techników</t>
  </si>
  <si>
    <t>Bieżące utrzymanie niepublicznych  szkół policealnych</t>
  </si>
  <si>
    <t>Bieżące utrzymanie niepublicznych  liceów ogólnokształcacych</t>
  </si>
  <si>
    <t>Bieżace utrzymanie niepublicznych  szkół zawodowych wymagających stosowania specjalnej organizacji nauki</t>
  </si>
  <si>
    <t>Bieżace funkcjonowanie DPS  w Niegowie</t>
  </si>
  <si>
    <t>Bieżące funkcjonowanie DPS  "Fiszor " w Gaju</t>
  </si>
  <si>
    <t>Bieżace utrzymanie Powiatowego Środowiskowego Domu Samopomocy w Wyszkowie</t>
  </si>
  <si>
    <t>Dotacja celowa z budżetu udzielana w trybie art.221 ustawy na dofinansowanie zadań do realizacji organizacjom prowadzącym działalność pożytku publicznego</t>
  </si>
  <si>
    <t>Dofinansowanie działalności Warszatów Terapii Zajęciowej</t>
  </si>
  <si>
    <t>Bieżące utrzymanie Specjalnego Ośrodka Wychowawczego Zgromadzenia Sióstr Franciszkanek Rodziny Maryji w Brańszczyku</t>
  </si>
  <si>
    <t>Bieżące utrzymanie niepublicznych szkół -wczesne wspomaganie rozwoju dziecka</t>
  </si>
  <si>
    <t>Bieżąca działalność Ośrodka Rehabilitacyjno - Edukacyjno - Wychowawczego w Wyszkowie</t>
  </si>
  <si>
    <t>dotacja celowa z budżetu udzielana w trybie art.221 ustawy na dofinansowanie zadań do realizacji organizacjom prowadzącym działalnośc pożytku publicznego</t>
  </si>
  <si>
    <t>Ogółem dotacje</t>
  </si>
  <si>
    <t xml:space="preserve">Zarządu Powiatu Wyszkowskiego </t>
  </si>
  <si>
    <t>754</t>
  </si>
  <si>
    <t>75495</t>
  </si>
  <si>
    <t>z dnia 26 kwietnia 2023 r.</t>
  </si>
  <si>
    <t>Załącznik Nr 4</t>
  </si>
  <si>
    <t>do Uchwały Nr 264/850/2023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</si>
</sst>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2" x14ac:knownFonts="1">
    <font>
      <sz val="10"/>
      <name val="Arial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name val="Arial"/>
      <family val="2"/>
      <charset val="238"/>
    </font>
    <font>
      <sz val="8.5"/>
      <color indexed="8"/>
      <name val="Arial"/>
      <family val="2"/>
      <charset val="238"/>
    </font>
    <font>
      <sz val="8.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/>
    <xf numFmtId="164" fontId="2" fillId="0" borderId="0" xfId="1" applyNumberFormat="1" applyFont="1"/>
    <xf numFmtId="0" fontId="3" fillId="0" borderId="0" xfId="0" applyFont="1" applyAlignment="1"/>
    <xf numFmtId="0" fontId="3" fillId="2" borderId="0" xfId="0" applyFont="1" applyFill="1" applyAlignment="1"/>
    <xf numFmtId="164" fontId="4" fillId="2" borderId="2" xfId="1" applyNumberFormat="1" applyFont="1" applyFill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/>
    </xf>
    <xf numFmtId="0" fontId="6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43" fontId="3" fillId="0" borderId="2" xfId="1" applyFont="1" applyBorder="1" applyAlignment="1">
      <alignment horizontal="center" vertical="center"/>
    </xf>
    <xf numFmtId="43" fontId="3" fillId="0" borderId="2" xfId="1" applyFont="1" applyBorder="1" applyAlignment="1">
      <alignment vertical="center"/>
    </xf>
    <xf numFmtId="43" fontId="7" fillId="0" borderId="2" xfId="1" applyFont="1" applyBorder="1" applyAlignment="1">
      <alignment vertical="center"/>
    </xf>
    <xf numFmtId="0" fontId="3" fillId="0" borderId="2" xfId="0" applyFont="1" applyBorder="1" applyAlignment="1">
      <alignment horizontal="justify" vertical="center" wrapText="1"/>
    </xf>
    <xf numFmtId="43" fontId="8" fillId="0" borderId="2" xfId="1" applyFont="1" applyBorder="1" applyAlignment="1">
      <alignment vertical="center"/>
    </xf>
    <xf numFmtId="0" fontId="7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 wrapText="1"/>
    </xf>
    <xf numFmtId="43" fontId="3" fillId="0" borderId="6" xfId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43" fontId="3" fillId="0" borderId="8" xfId="1" applyFont="1" applyBorder="1" applyAlignment="1">
      <alignment vertical="center"/>
    </xf>
    <xf numFmtId="0" fontId="3" fillId="0" borderId="9" xfId="0" applyFont="1" applyBorder="1" applyAlignment="1"/>
    <xf numFmtId="0" fontId="3" fillId="0" borderId="10" xfId="0" applyFont="1" applyBorder="1" applyAlignment="1"/>
    <xf numFmtId="0" fontId="9" fillId="0" borderId="10" xfId="0" applyFont="1" applyBorder="1" applyAlignment="1">
      <alignment wrapText="1"/>
    </xf>
    <xf numFmtId="43" fontId="5" fillId="0" borderId="11" xfId="1" applyFont="1" applyBorder="1" applyAlignment="1">
      <alignment vertical="center"/>
    </xf>
    <xf numFmtId="0" fontId="3" fillId="0" borderId="0" xfId="0" applyFont="1" applyAlignment="1">
      <alignment wrapText="1"/>
    </xf>
    <xf numFmtId="164" fontId="3" fillId="0" borderId="0" xfId="1" applyNumberFormat="1" applyFont="1"/>
    <xf numFmtId="0" fontId="1" fillId="2" borderId="0" xfId="0" applyNumberFormat="1" applyFont="1" applyFill="1" applyBorder="1" applyAlignment="1" applyProtection="1">
      <protection locked="0"/>
    </xf>
    <xf numFmtId="0" fontId="10" fillId="2" borderId="0" xfId="0" applyNumberFormat="1" applyFont="1" applyFill="1" applyBorder="1" applyAlignment="1" applyProtection="1"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/>
    <xf numFmtId="0" fontId="10" fillId="2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164" fontId="4" fillId="2" borderId="2" xfId="1" applyNumberFormat="1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A13" workbookViewId="0">
      <selection activeCell="L9" sqref="L9"/>
    </sheetView>
  </sheetViews>
  <sheetFormatPr defaultRowHeight="11.25" x14ac:dyDescent="0.2"/>
  <cols>
    <col min="1" max="1" width="4.140625" style="3" customWidth="1"/>
    <col min="2" max="2" width="6.28515625" style="3" customWidth="1"/>
    <col min="3" max="3" width="5.7109375" style="3" customWidth="1"/>
    <col min="4" max="4" width="23.140625" style="32" customWidth="1"/>
    <col min="5" max="5" width="13.5703125" style="33" customWidth="1"/>
    <col min="6" max="6" width="10.5703125" style="3" bestFit="1" customWidth="1"/>
    <col min="7" max="7" width="12.85546875" style="33" customWidth="1"/>
    <col min="8" max="8" width="12.5703125" style="3" customWidth="1"/>
    <col min="9" max="16384" width="9.140625" style="3"/>
  </cols>
  <sheetData>
    <row r="1" spans="1:8" s="1" customFormat="1" ht="30" customHeight="1" x14ac:dyDescent="0.2">
      <c r="A1" s="34"/>
      <c r="B1" s="34"/>
      <c r="C1" s="34"/>
      <c r="D1" s="34"/>
      <c r="E1" s="34"/>
      <c r="F1" s="34"/>
      <c r="G1" s="35" t="s">
        <v>50</v>
      </c>
      <c r="H1" s="35"/>
    </row>
    <row r="2" spans="1:8" s="1" customFormat="1" ht="15.75" customHeight="1" x14ac:dyDescent="0.2">
      <c r="A2" s="34"/>
      <c r="B2" s="34"/>
      <c r="C2" s="34"/>
      <c r="D2" s="34"/>
      <c r="E2" s="34"/>
      <c r="F2" s="34"/>
      <c r="G2" s="50" t="s">
        <v>51</v>
      </c>
      <c r="H2" s="50"/>
    </row>
    <row r="3" spans="1:8" s="1" customFormat="1" ht="15" customHeight="1" x14ac:dyDescent="0.2">
      <c r="A3" s="34"/>
      <c r="B3" s="34"/>
      <c r="C3" s="34"/>
      <c r="D3" s="34"/>
      <c r="E3" s="34"/>
      <c r="F3" s="34"/>
      <c r="G3" s="50" t="s">
        <v>46</v>
      </c>
      <c r="H3" s="50"/>
    </row>
    <row r="4" spans="1:8" s="1" customFormat="1" ht="15" customHeight="1" x14ac:dyDescent="0.2">
      <c r="A4" s="39"/>
      <c r="B4" s="39"/>
      <c r="C4" s="39"/>
      <c r="D4" s="39"/>
      <c r="E4" s="2"/>
      <c r="G4" s="51" t="s">
        <v>49</v>
      </c>
      <c r="H4" s="51"/>
    </row>
    <row r="5" spans="1:8" s="1" customFormat="1" ht="12.75" x14ac:dyDescent="0.2">
      <c r="A5" s="39"/>
      <c r="B5" s="39"/>
      <c r="C5" s="39"/>
      <c r="D5" s="39"/>
      <c r="E5" s="2"/>
    </row>
    <row r="6" spans="1:8" ht="24" customHeight="1" x14ac:dyDescent="0.2">
      <c r="A6" s="40" t="s">
        <v>0</v>
      </c>
      <c r="B6" s="40"/>
      <c r="C6" s="40"/>
      <c r="D6" s="40"/>
      <c r="E6" s="40"/>
      <c r="F6" s="40"/>
      <c r="G6" s="40"/>
      <c r="H6" s="40"/>
    </row>
    <row r="7" spans="1:8" s="4" customFormat="1" ht="16.5" customHeight="1" x14ac:dyDescent="0.2">
      <c r="A7" s="41" t="s">
        <v>1</v>
      </c>
      <c r="B7" s="41" t="s">
        <v>2</v>
      </c>
      <c r="C7" s="41" t="s">
        <v>3</v>
      </c>
      <c r="D7" s="44" t="s">
        <v>4</v>
      </c>
      <c r="E7" s="47" t="s">
        <v>5</v>
      </c>
      <c r="F7" s="47"/>
      <c r="G7" s="47"/>
      <c r="H7" s="47"/>
    </row>
    <row r="8" spans="1:8" s="4" customFormat="1" ht="16.5" customHeight="1" x14ac:dyDescent="0.2">
      <c r="A8" s="42"/>
      <c r="B8" s="42"/>
      <c r="C8" s="42"/>
      <c r="D8" s="45"/>
      <c r="E8" s="48" t="s">
        <v>6</v>
      </c>
      <c r="F8" s="41" t="s">
        <v>7</v>
      </c>
      <c r="G8" s="52" t="s">
        <v>8</v>
      </c>
      <c r="H8" s="52"/>
    </row>
    <row r="9" spans="1:8" s="4" customFormat="1" ht="36.75" customHeight="1" x14ac:dyDescent="0.2">
      <c r="A9" s="43"/>
      <c r="B9" s="43"/>
      <c r="C9" s="43"/>
      <c r="D9" s="46"/>
      <c r="E9" s="49"/>
      <c r="F9" s="49"/>
      <c r="G9" s="5" t="s">
        <v>9</v>
      </c>
      <c r="H9" s="5" t="s">
        <v>10</v>
      </c>
    </row>
    <row r="10" spans="1:8" s="7" customFormat="1" ht="22.5" customHeight="1" x14ac:dyDescent="0.2">
      <c r="A10" s="36" t="s">
        <v>11</v>
      </c>
      <c r="B10" s="37"/>
      <c r="C10" s="37"/>
      <c r="D10" s="37"/>
      <c r="E10" s="37"/>
      <c r="F10" s="37"/>
      <c r="G10" s="38"/>
      <c r="H10" s="6"/>
    </row>
    <row r="11" spans="1:8" s="7" customFormat="1" ht="21.75" customHeight="1" x14ac:dyDescent="0.2">
      <c r="A11" s="8"/>
      <c r="B11" s="8"/>
      <c r="C11" s="8"/>
      <c r="D11" s="9" t="s">
        <v>12</v>
      </c>
      <c r="E11" s="10"/>
      <c r="F11" s="11"/>
      <c r="G11" s="12">
        <f>SUM(G12:G14)</f>
        <v>489773</v>
      </c>
      <c r="H11" s="11"/>
    </row>
    <row r="12" spans="1:8" s="7" customFormat="1" ht="19.5" customHeight="1" x14ac:dyDescent="0.2">
      <c r="A12" s="8">
        <v>600</v>
      </c>
      <c r="B12" s="8">
        <v>60014</v>
      </c>
      <c r="C12" s="8">
        <v>2310</v>
      </c>
      <c r="D12" s="13" t="s">
        <v>13</v>
      </c>
      <c r="E12" s="10"/>
      <c r="F12" s="11"/>
      <c r="G12" s="14">
        <v>168000</v>
      </c>
      <c r="H12" s="11"/>
    </row>
    <row r="13" spans="1:8" s="7" customFormat="1" ht="17.25" customHeight="1" x14ac:dyDescent="0.2">
      <c r="A13" s="8">
        <v>600</v>
      </c>
      <c r="B13" s="8">
        <v>60014</v>
      </c>
      <c r="C13" s="8">
        <v>2310</v>
      </c>
      <c r="D13" s="13" t="s">
        <v>14</v>
      </c>
      <c r="E13" s="10"/>
      <c r="F13" s="11"/>
      <c r="G13" s="14">
        <v>220626</v>
      </c>
      <c r="H13" s="11"/>
    </row>
    <row r="14" spans="1:8" s="7" customFormat="1" ht="16.5" customHeight="1" x14ac:dyDescent="0.2">
      <c r="A14" s="8">
        <v>600</v>
      </c>
      <c r="B14" s="8">
        <v>60014</v>
      </c>
      <c r="C14" s="8">
        <v>2310</v>
      </c>
      <c r="D14" s="13" t="s">
        <v>15</v>
      </c>
      <c r="E14" s="10"/>
      <c r="F14" s="11"/>
      <c r="G14" s="14">
        <v>101147</v>
      </c>
      <c r="H14" s="11"/>
    </row>
    <row r="15" spans="1:8" s="7" customFormat="1" ht="25.5" customHeight="1" x14ac:dyDescent="0.2">
      <c r="A15" s="8"/>
      <c r="B15" s="8"/>
      <c r="C15" s="8"/>
      <c r="D15" s="15" t="s">
        <v>16</v>
      </c>
      <c r="E15" s="10"/>
      <c r="F15" s="11"/>
      <c r="G15" s="12">
        <f>SUM(G16:G19)</f>
        <v>197397</v>
      </c>
      <c r="H15" s="11"/>
    </row>
    <row r="16" spans="1:8" s="7" customFormat="1" ht="19.5" customHeight="1" x14ac:dyDescent="0.2">
      <c r="A16" s="8">
        <v>600</v>
      </c>
      <c r="B16" s="8">
        <v>60014</v>
      </c>
      <c r="C16" s="8">
        <v>2310</v>
      </c>
      <c r="D16" s="13" t="s">
        <v>13</v>
      </c>
      <c r="E16" s="10"/>
      <c r="F16" s="11"/>
      <c r="G16" s="11">
        <v>53267</v>
      </c>
      <c r="H16" s="11"/>
    </row>
    <row r="17" spans="1:8" s="7" customFormat="1" ht="18" customHeight="1" x14ac:dyDescent="0.2">
      <c r="A17" s="8">
        <v>600</v>
      </c>
      <c r="B17" s="8">
        <v>60014</v>
      </c>
      <c r="C17" s="8">
        <v>2310</v>
      </c>
      <c r="D17" s="13" t="s">
        <v>14</v>
      </c>
      <c r="E17" s="10"/>
      <c r="F17" s="11"/>
      <c r="G17" s="11">
        <v>63509</v>
      </c>
      <c r="H17" s="11"/>
    </row>
    <row r="18" spans="1:8" s="7" customFormat="1" ht="16.5" customHeight="1" x14ac:dyDescent="0.2">
      <c r="A18" s="8">
        <v>600</v>
      </c>
      <c r="B18" s="8">
        <v>60014</v>
      </c>
      <c r="C18" s="8">
        <v>2310</v>
      </c>
      <c r="D18" s="13" t="s">
        <v>17</v>
      </c>
      <c r="E18" s="10"/>
      <c r="F18" s="11"/>
      <c r="G18" s="11">
        <v>51149</v>
      </c>
      <c r="H18" s="11"/>
    </row>
    <row r="19" spans="1:8" s="7" customFormat="1" ht="16.5" customHeight="1" x14ac:dyDescent="0.2">
      <c r="A19" s="8">
        <v>600</v>
      </c>
      <c r="B19" s="8">
        <v>60014</v>
      </c>
      <c r="C19" s="8">
        <v>2310</v>
      </c>
      <c r="D19" s="13" t="s">
        <v>15</v>
      </c>
      <c r="E19" s="10"/>
      <c r="F19" s="11"/>
      <c r="G19" s="11">
        <v>29472</v>
      </c>
      <c r="H19" s="11"/>
    </row>
    <row r="20" spans="1:8" s="7" customFormat="1" ht="78" customHeight="1" x14ac:dyDescent="0.2">
      <c r="A20" s="8">
        <v>710</v>
      </c>
      <c r="B20" s="8">
        <v>71095</v>
      </c>
      <c r="C20" s="16">
        <v>6639</v>
      </c>
      <c r="D20" s="17" t="s">
        <v>18</v>
      </c>
      <c r="E20" s="10"/>
      <c r="F20" s="11"/>
      <c r="G20" s="11"/>
      <c r="H20" s="11">
        <v>4711</v>
      </c>
    </row>
    <row r="21" spans="1:8" s="7" customFormat="1" ht="48.75" customHeight="1" x14ac:dyDescent="0.2">
      <c r="A21" s="8">
        <v>750</v>
      </c>
      <c r="B21" s="8">
        <v>75020</v>
      </c>
      <c r="C21" s="16">
        <v>2330</v>
      </c>
      <c r="D21" s="18" t="s">
        <v>19</v>
      </c>
      <c r="E21" s="10"/>
      <c r="F21" s="11"/>
      <c r="G21" s="11">
        <v>11000</v>
      </c>
      <c r="H21" s="11"/>
    </row>
    <row r="22" spans="1:8" s="7" customFormat="1" ht="58.5" customHeight="1" x14ac:dyDescent="0.2">
      <c r="A22" s="8">
        <v>851</v>
      </c>
      <c r="B22" s="8">
        <v>85111</v>
      </c>
      <c r="C22" s="8">
        <v>6220</v>
      </c>
      <c r="D22" s="18" t="s">
        <v>20</v>
      </c>
      <c r="E22" s="10"/>
      <c r="F22" s="11"/>
      <c r="G22" s="10"/>
      <c r="H22" s="11">
        <v>443352</v>
      </c>
    </row>
    <row r="23" spans="1:8" s="7" customFormat="1" ht="67.5" x14ac:dyDescent="0.2">
      <c r="A23" s="8">
        <v>851</v>
      </c>
      <c r="B23" s="8">
        <v>85111</v>
      </c>
      <c r="C23" s="8">
        <v>6220</v>
      </c>
      <c r="D23" s="18" t="s">
        <v>21</v>
      </c>
      <c r="E23" s="10"/>
      <c r="F23" s="11"/>
      <c r="G23" s="10"/>
      <c r="H23" s="11">
        <v>2343936</v>
      </c>
    </row>
    <row r="24" spans="1:8" s="7" customFormat="1" ht="56.25" x14ac:dyDescent="0.2">
      <c r="A24" s="8">
        <v>921</v>
      </c>
      <c r="B24" s="8">
        <v>92116</v>
      </c>
      <c r="C24" s="8">
        <v>2310</v>
      </c>
      <c r="D24" s="19" t="s">
        <v>22</v>
      </c>
      <c r="E24" s="10"/>
      <c r="F24" s="11"/>
      <c r="G24" s="11">
        <v>87800</v>
      </c>
      <c r="H24" s="11"/>
    </row>
    <row r="25" spans="1:8" s="7" customFormat="1" ht="46.5" customHeight="1" x14ac:dyDescent="0.2">
      <c r="A25" s="8">
        <v>921</v>
      </c>
      <c r="B25" s="8">
        <v>92118</v>
      </c>
      <c r="C25" s="8">
        <v>2480</v>
      </c>
      <c r="D25" s="19" t="s">
        <v>23</v>
      </c>
      <c r="E25" s="10">
        <v>30000</v>
      </c>
      <c r="F25" s="11"/>
      <c r="G25" s="11"/>
      <c r="H25" s="11"/>
    </row>
    <row r="26" spans="1:8" s="7" customFormat="1" ht="12" hidden="1" customHeight="1" x14ac:dyDescent="0.2">
      <c r="A26" s="20">
        <f>SUM(A16:A25)</f>
        <v>7404</v>
      </c>
      <c r="B26" s="21">
        <f>SUM(B16:B25)</f>
        <v>740627</v>
      </c>
      <c r="C26" s="21"/>
      <c r="D26" s="22">
        <f>SUM(D16:D24)</f>
        <v>0</v>
      </c>
      <c r="E26" s="23">
        <f>SUM(E25)</f>
        <v>30000</v>
      </c>
      <c r="F26" s="23">
        <f>SUM(F11:F24)</f>
        <v>0</v>
      </c>
      <c r="G26" s="23">
        <f>SUM(G11+G15+G21+G24)</f>
        <v>785970</v>
      </c>
      <c r="H26" s="23">
        <f>SUM(H11:H25)</f>
        <v>2791999</v>
      </c>
    </row>
    <row r="27" spans="1:8" s="7" customFormat="1" ht="19.5" customHeight="1" x14ac:dyDescent="0.2">
      <c r="A27" s="36" t="s">
        <v>24</v>
      </c>
      <c r="B27" s="37"/>
      <c r="C27" s="37"/>
      <c r="D27" s="37"/>
      <c r="E27" s="37"/>
      <c r="F27" s="37"/>
      <c r="G27" s="37"/>
      <c r="H27" s="38"/>
    </row>
    <row r="28" spans="1:8" s="7" customFormat="1" ht="45" x14ac:dyDescent="0.2">
      <c r="A28" s="24" t="s">
        <v>25</v>
      </c>
      <c r="B28" s="24" t="s">
        <v>26</v>
      </c>
      <c r="C28" s="8">
        <v>2830</v>
      </c>
      <c r="D28" s="19" t="s">
        <v>27</v>
      </c>
      <c r="E28" s="10"/>
      <c r="F28" s="11"/>
      <c r="G28" s="11">
        <v>60000</v>
      </c>
      <c r="H28" s="11"/>
    </row>
    <row r="29" spans="1:8" s="7" customFormat="1" ht="67.5" customHeight="1" x14ac:dyDescent="0.2">
      <c r="A29" s="24" t="s">
        <v>28</v>
      </c>
      <c r="B29" s="24" t="s">
        <v>29</v>
      </c>
      <c r="C29" s="8">
        <v>2360</v>
      </c>
      <c r="D29" s="19" t="s">
        <v>30</v>
      </c>
      <c r="E29" s="10"/>
      <c r="F29" s="11"/>
      <c r="G29" s="11">
        <v>10000</v>
      </c>
      <c r="H29" s="11"/>
    </row>
    <row r="30" spans="1:8" s="7" customFormat="1" ht="69" customHeight="1" x14ac:dyDescent="0.2">
      <c r="A30" s="24" t="s">
        <v>47</v>
      </c>
      <c r="B30" s="24" t="s">
        <v>48</v>
      </c>
      <c r="C30" s="8">
        <v>2360</v>
      </c>
      <c r="D30" s="19" t="s">
        <v>30</v>
      </c>
      <c r="E30" s="10"/>
      <c r="F30" s="11"/>
      <c r="G30" s="11">
        <v>3500</v>
      </c>
      <c r="H30" s="11"/>
    </row>
    <row r="31" spans="1:8" s="7" customFormat="1" ht="33.75" x14ac:dyDescent="0.2">
      <c r="A31" s="8">
        <v>755</v>
      </c>
      <c r="B31" s="8">
        <v>75515</v>
      </c>
      <c r="C31" s="8">
        <v>2360</v>
      </c>
      <c r="D31" s="19" t="s">
        <v>31</v>
      </c>
      <c r="E31" s="10"/>
      <c r="F31" s="11"/>
      <c r="G31" s="11">
        <v>126060</v>
      </c>
      <c r="H31" s="11"/>
    </row>
    <row r="32" spans="1:8" s="7" customFormat="1" ht="22.5" x14ac:dyDescent="0.2">
      <c r="A32" s="8">
        <v>801</v>
      </c>
      <c r="B32" s="8">
        <v>80115</v>
      </c>
      <c r="C32" s="8">
        <v>2540</v>
      </c>
      <c r="D32" s="19" t="s">
        <v>32</v>
      </c>
      <c r="E32" s="10">
        <v>1051394</v>
      </c>
      <c r="F32" s="11"/>
      <c r="G32" s="11"/>
      <c r="H32" s="11"/>
    </row>
    <row r="33" spans="1:8" s="7" customFormat="1" ht="33.75" x14ac:dyDescent="0.2">
      <c r="A33" s="8">
        <v>801</v>
      </c>
      <c r="B33" s="8">
        <v>80116</v>
      </c>
      <c r="C33" s="8">
        <v>2540</v>
      </c>
      <c r="D33" s="19" t="s">
        <v>33</v>
      </c>
      <c r="E33" s="10">
        <v>3929813</v>
      </c>
      <c r="F33" s="11"/>
      <c r="G33" s="11"/>
      <c r="H33" s="11"/>
    </row>
    <row r="34" spans="1:8" s="7" customFormat="1" ht="33.75" x14ac:dyDescent="0.2">
      <c r="A34" s="8">
        <v>801</v>
      </c>
      <c r="B34" s="8">
        <v>80120</v>
      </c>
      <c r="C34" s="8">
        <v>2540</v>
      </c>
      <c r="D34" s="19" t="s">
        <v>34</v>
      </c>
      <c r="E34" s="10">
        <v>2216844</v>
      </c>
      <c r="F34" s="11"/>
      <c r="G34" s="11"/>
      <c r="H34" s="11"/>
    </row>
    <row r="35" spans="1:8" s="7" customFormat="1" ht="56.25" x14ac:dyDescent="0.2">
      <c r="A35" s="8">
        <v>801</v>
      </c>
      <c r="B35" s="8">
        <v>80152</v>
      </c>
      <c r="C35" s="8">
        <v>2540</v>
      </c>
      <c r="D35" s="19" t="s">
        <v>35</v>
      </c>
      <c r="E35" s="10">
        <v>381552</v>
      </c>
      <c r="F35" s="11"/>
      <c r="G35" s="11"/>
      <c r="H35" s="11"/>
    </row>
    <row r="36" spans="1:8" s="7" customFormat="1" ht="22.5" x14ac:dyDescent="0.2">
      <c r="A36" s="8">
        <v>852</v>
      </c>
      <c r="B36" s="8">
        <v>85202</v>
      </c>
      <c r="C36" s="8">
        <v>2580</v>
      </c>
      <c r="D36" s="13" t="s">
        <v>36</v>
      </c>
      <c r="E36" s="10">
        <v>3441000</v>
      </c>
      <c r="F36" s="11"/>
      <c r="G36" s="11"/>
      <c r="H36" s="11"/>
    </row>
    <row r="37" spans="1:8" s="7" customFormat="1" ht="22.5" x14ac:dyDescent="0.2">
      <c r="A37" s="8">
        <v>852</v>
      </c>
      <c r="B37" s="8">
        <v>85202</v>
      </c>
      <c r="C37" s="8">
        <v>2580</v>
      </c>
      <c r="D37" s="13" t="s">
        <v>37</v>
      </c>
      <c r="E37" s="10">
        <v>1895000</v>
      </c>
      <c r="F37" s="11"/>
      <c r="G37" s="11"/>
      <c r="H37" s="11"/>
    </row>
    <row r="38" spans="1:8" s="7" customFormat="1" ht="45" x14ac:dyDescent="0.2">
      <c r="A38" s="8">
        <v>852</v>
      </c>
      <c r="B38" s="8">
        <v>85203</v>
      </c>
      <c r="C38" s="8">
        <v>2580</v>
      </c>
      <c r="D38" s="19" t="s">
        <v>38</v>
      </c>
      <c r="E38" s="10">
        <v>1046203.2</v>
      </c>
      <c r="F38" s="11"/>
      <c r="G38" s="11"/>
      <c r="H38" s="11"/>
    </row>
    <row r="39" spans="1:8" s="7" customFormat="1" ht="69.75" customHeight="1" x14ac:dyDescent="0.2">
      <c r="A39" s="8">
        <v>852</v>
      </c>
      <c r="B39" s="8">
        <v>85220</v>
      </c>
      <c r="C39" s="8">
        <v>2360</v>
      </c>
      <c r="D39" s="19" t="s">
        <v>39</v>
      </c>
      <c r="E39" s="10"/>
      <c r="F39" s="11"/>
      <c r="G39" s="11">
        <v>55000</v>
      </c>
      <c r="H39" s="11"/>
    </row>
    <row r="40" spans="1:8" s="7" customFormat="1" ht="32.25" customHeight="1" x14ac:dyDescent="0.2">
      <c r="A40" s="8">
        <v>853</v>
      </c>
      <c r="B40" s="8">
        <v>85311</v>
      </c>
      <c r="C40" s="8">
        <v>2580</v>
      </c>
      <c r="D40" s="19" t="s">
        <v>40</v>
      </c>
      <c r="E40" s="10">
        <v>92641</v>
      </c>
      <c r="F40" s="11"/>
      <c r="G40" s="11"/>
      <c r="H40" s="11"/>
    </row>
    <row r="41" spans="1:8" s="7" customFormat="1" ht="69" customHeight="1" x14ac:dyDescent="0.2">
      <c r="A41" s="8">
        <v>853</v>
      </c>
      <c r="B41" s="8">
        <v>85311</v>
      </c>
      <c r="C41" s="8">
        <v>2360</v>
      </c>
      <c r="D41" s="19" t="s">
        <v>39</v>
      </c>
      <c r="E41" s="10"/>
      <c r="F41" s="11"/>
      <c r="G41" s="11">
        <v>46215</v>
      </c>
      <c r="H41" s="11"/>
    </row>
    <row r="42" spans="1:8" s="7" customFormat="1" ht="56.25" customHeight="1" x14ac:dyDescent="0.2">
      <c r="A42" s="8">
        <v>854</v>
      </c>
      <c r="B42" s="8">
        <v>85403</v>
      </c>
      <c r="C42" s="8">
        <v>2540</v>
      </c>
      <c r="D42" s="19" t="s">
        <v>41</v>
      </c>
      <c r="E42" s="10">
        <v>2374564</v>
      </c>
      <c r="F42" s="11"/>
      <c r="G42" s="11"/>
      <c r="H42" s="11"/>
    </row>
    <row r="43" spans="1:8" s="7" customFormat="1" ht="35.25" customHeight="1" x14ac:dyDescent="0.2">
      <c r="A43" s="8">
        <v>854</v>
      </c>
      <c r="B43" s="8">
        <v>85404</v>
      </c>
      <c r="C43" s="8">
        <v>2540</v>
      </c>
      <c r="D43" s="19" t="s">
        <v>42</v>
      </c>
      <c r="E43" s="10">
        <v>250696</v>
      </c>
      <c r="F43" s="11"/>
      <c r="G43" s="11"/>
      <c r="H43" s="11"/>
    </row>
    <row r="44" spans="1:8" ht="45" x14ac:dyDescent="0.2">
      <c r="A44" s="8">
        <v>854</v>
      </c>
      <c r="B44" s="8">
        <v>85419</v>
      </c>
      <c r="C44" s="8">
        <v>2540</v>
      </c>
      <c r="D44" s="19" t="s">
        <v>43</v>
      </c>
      <c r="E44" s="11">
        <v>699762</v>
      </c>
      <c r="F44" s="11"/>
      <c r="G44" s="11"/>
      <c r="H44" s="11"/>
    </row>
    <row r="45" spans="1:8" ht="69" customHeight="1" x14ac:dyDescent="0.2">
      <c r="A45" s="8">
        <v>921</v>
      </c>
      <c r="B45" s="8">
        <v>92105</v>
      </c>
      <c r="C45" s="8">
        <v>2360</v>
      </c>
      <c r="D45" s="19" t="s">
        <v>44</v>
      </c>
      <c r="E45" s="11"/>
      <c r="F45" s="11"/>
      <c r="G45" s="11">
        <v>61785</v>
      </c>
      <c r="H45" s="11"/>
    </row>
    <row r="46" spans="1:8" ht="69.75" customHeight="1" x14ac:dyDescent="0.2">
      <c r="A46" s="8">
        <v>926</v>
      </c>
      <c r="B46" s="8">
        <v>92605</v>
      </c>
      <c r="C46" s="8">
        <v>2360</v>
      </c>
      <c r="D46" s="19" t="s">
        <v>39</v>
      </c>
      <c r="E46" s="11"/>
      <c r="F46" s="11"/>
      <c r="G46" s="11">
        <v>26200</v>
      </c>
      <c r="H46" s="11"/>
    </row>
    <row r="47" spans="1:8" ht="71.25" customHeight="1" thickBot="1" x14ac:dyDescent="0.25">
      <c r="A47" s="8">
        <v>926</v>
      </c>
      <c r="B47" s="8">
        <v>92695</v>
      </c>
      <c r="C47" s="8">
        <v>2360</v>
      </c>
      <c r="D47" s="19" t="s">
        <v>39</v>
      </c>
      <c r="E47" s="11"/>
      <c r="F47" s="11"/>
      <c r="G47" s="11">
        <v>15000</v>
      </c>
      <c r="H47" s="11"/>
    </row>
    <row r="48" spans="1:8" ht="16.5" hidden="1" customHeight="1" thickBot="1" x14ac:dyDescent="0.25">
      <c r="A48" s="25"/>
      <c r="B48" s="25"/>
      <c r="C48" s="25"/>
      <c r="D48" s="26"/>
      <c r="E48" s="27">
        <f>SUM(E28:E47)</f>
        <v>17379469.199999999</v>
      </c>
      <c r="F48" s="27">
        <f t="shared" ref="F48:H48" si="0">SUM(F28:F47)</f>
        <v>0</v>
      </c>
      <c r="G48" s="27">
        <f t="shared" si="0"/>
        <v>403760</v>
      </c>
      <c r="H48" s="27">
        <f t="shared" si="0"/>
        <v>0</v>
      </c>
    </row>
    <row r="49" spans="1:8" ht="15.75" customHeight="1" thickBot="1" x14ac:dyDescent="0.25">
      <c r="A49" s="28"/>
      <c r="B49" s="29"/>
      <c r="C49" s="29"/>
      <c r="D49" s="30" t="s">
        <v>45</v>
      </c>
      <c r="E49" s="31">
        <f>SUM(E48+E26)</f>
        <v>17409469.199999999</v>
      </c>
      <c r="F49" s="31">
        <f t="shared" ref="F49:H49" si="1">SUM(F48+F26)</f>
        <v>0</v>
      </c>
      <c r="G49" s="31">
        <f t="shared" si="1"/>
        <v>1189730</v>
      </c>
      <c r="H49" s="31">
        <f t="shared" si="1"/>
        <v>2791999</v>
      </c>
    </row>
  </sheetData>
  <mergeCells count="16">
    <mergeCell ref="G2:H2"/>
    <mergeCell ref="G3:H3"/>
    <mergeCell ref="A4:D4"/>
    <mergeCell ref="G4:H4"/>
    <mergeCell ref="G8:H8"/>
    <mergeCell ref="A10:G10"/>
    <mergeCell ref="A27:H27"/>
    <mergeCell ref="A5:D5"/>
    <mergeCell ref="A6:H6"/>
    <mergeCell ref="A7:A9"/>
    <mergeCell ref="B7:B9"/>
    <mergeCell ref="C7:C9"/>
    <mergeCell ref="D7:D9"/>
    <mergeCell ref="E7:H7"/>
    <mergeCell ref="E8:E9"/>
    <mergeCell ref="F8:F9"/>
  </mergeCells>
  <pageMargins left="0.70866141732283472" right="0.70866141732283472" top="0.94488188976377963" bottom="0.74803149606299213" header="0.31496062992125984" footer="0.31496062992125984"/>
  <pageSetup paperSize="9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6</vt:lpstr>
      <vt:lpstr>'zał. 6'!Tytuły_wydruku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Kalinowska-Szymańska</dc:creator>
  <cp:lastModifiedBy>Agnieszka Kalinowska-Szymańska</cp:lastModifiedBy>
  <cp:lastPrinted>2023-04-27T11:20:02Z</cp:lastPrinted>
  <dcterms:created xsi:type="dcterms:W3CDTF">2023-01-02T12:18:22Z</dcterms:created>
  <dcterms:modified xsi:type="dcterms:W3CDTF">2023-04-27T11:20:03Z</dcterms:modified>
</cp:coreProperties>
</file>