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Sprawozdania 2022\Roczne 2022 OK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10" i="1" l="1"/>
  <c r="G9" i="1"/>
  <c r="D14" i="1"/>
  <c r="E14" i="1"/>
  <c r="D11" i="1"/>
  <c r="E11" i="1"/>
  <c r="F11" i="1"/>
  <c r="F14" i="1" s="1"/>
  <c r="C11" i="1"/>
  <c r="E10" i="1"/>
  <c r="E9" i="1"/>
  <c r="E12" i="1"/>
  <c r="E5" i="1"/>
  <c r="E6" i="1"/>
  <c r="E7" i="1"/>
  <c r="E8" i="1"/>
  <c r="E4" i="1"/>
  <c r="G8" i="1" l="1"/>
  <c r="F13" i="1" l="1"/>
  <c r="D13" i="1"/>
  <c r="C13" i="1"/>
  <c r="G7" i="1" l="1"/>
  <c r="G6" i="1" l="1"/>
  <c r="G4" i="1"/>
  <c r="G12" i="1" l="1"/>
  <c r="E13" i="1"/>
  <c r="G11" i="1"/>
  <c r="C14" i="1"/>
  <c r="G14" i="1" l="1"/>
  <c r="G13" i="1"/>
</calcChain>
</file>

<file path=xl/sharedStrings.xml><?xml version="1.0" encoding="utf-8"?>
<sst xmlns="http://schemas.openxmlformats.org/spreadsheetml/2006/main" count="20" uniqueCount="20">
  <si>
    <t>Lp.</t>
  </si>
  <si>
    <t>Nazwa projektu / okres realizacji</t>
  </si>
  <si>
    <t>Zmiany w roku budżetowym</t>
  </si>
  <si>
    <t>Wydatki bieżące razem</t>
  </si>
  <si>
    <t>Wydatki majątkowe razem</t>
  </si>
  <si>
    <t>%</t>
  </si>
  <si>
    <t>Tabela Nr 7</t>
  </si>
  <si>
    <t>"Dobre kompetencje - lepszy start" - 2020 - 2023</t>
  </si>
  <si>
    <t>Zmiany w planie wydatków na realizację programów finansowanych z udziałem środków, o których mowa w art. 5 ust. 1 pkt 2 i 3, dokonane w trakcie roku budżetowego 2022 r.</t>
  </si>
  <si>
    <t>"Z Erasmusem+ po rozwój zawodowy" - 2019 - 2022</t>
  </si>
  <si>
    <t>"Świat pracy wokół nas" - 2020 - 2022</t>
  </si>
  <si>
    <t>"Regionalne partnerstwo samorządów Mazowsza dla aktywizacji społeczeństwa informacyjnego w zakresie e-administracji i geoinformacji"" -2016 - 2022</t>
  </si>
  <si>
    <t>Plan na początek  2022 r.</t>
  </si>
  <si>
    <t>Plan na 2022 r.                            po zmianie</t>
  </si>
  <si>
    <t>Wykonanie wydatków                                    w 2022 r.</t>
  </si>
  <si>
    <t>Ogółem projekty finansowane z udziałem środków, o których mowa w art. 5 ust. 1 pkt 2 i 3</t>
  </si>
  <si>
    <t>"Metoda projektu i nowoczesne narzędzia TIK w edukacji szkolnej sposobem efektywnego rozwoju kompetencji kluczowych" 2020 - 2023</t>
  </si>
  <si>
    <t>„Aktywni Razem” - 2022 r.</t>
  </si>
  <si>
    <t xml:space="preserve">„Akredytowane projekty na rzecz mobilności osób uczących się i kadry w sektorze kształcenia i szkolenia zawodowego” - 2022 r. </t>
  </si>
  <si>
    <t>„Aktywizacja mieszkańców Gminy Somianka poprzez organizację kursu prawo jazdy kat. C” - 2022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</si>
</sst>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2" fontId="4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D17" sqref="D17"/>
    </sheetView>
  </sheetViews>
  <sheetFormatPr defaultRowHeight="11.25" x14ac:dyDescent="0.2"/>
  <cols>
    <col min="1" max="1" width="2.85546875" style="10" customWidth="1"/>
    <col min="2" max="2" width="61.7109375" style="10" customWidth="1"/>
    <col min="3" max="3" width="13.7109375" style="10" customWidth="1"/>
    <col min="4" max="4" width="13.85546875" style="10" customWidth="1"/>
    <col min="5" max="5" width="14" style="10" customWidth="1"/>
    <col min="6" max="6" width="14.5703125" style="10" customWidth="1"/>
    <col min="7" max="7" width="7.42578125" style="10" customWidth="1"/>
    <col min="8" max="8" width="1.85546875" style="10" customWidth="1"/>
    <col min="9" max="16384" width="9.140625" style="10"/>
  </cols>
  <sheetData>
    <row r="1" spans="1:7" ht="18" customHeight="1" x14ac:dyDescent="0.2">
      <c r="A1" s="1"/>
      <c r="B1" s="1"/>
      <c r="C1" s="1"/>
      <c r="D1" s="1"/>
      <c r="E1" s="2" t="s">
        <v>6</v>
      </c>
      <c r="F1" s="2"/>
    </row>
    <row r="2" spans="1:7" ht="26.25" customHeight="1" x14ac:dyDescent="0.2">
      <c r="A2" s="17" t="s">
        <v>8</v>
      </c>
      <c r="B2" s="17"/>
      <c r="C2" s="17"/>
      <c r="D2" s="17"/>
      <c r="E2" s="17"/>
      <c r="F2" s="17"/>
    </row>
    <row r="3" spans="1:7" ht="37.5" customHeight="1" x14ac:dyDescent="0.2">
      <c r="A3" s="3" t="s">
        <v>0</v>
      </c>
      <c r="B3" s="3" t="s">
        <v>1</v>
      </c>
      <c r="C3" s="3" t="s">
        <v>12</v>
      </c>
      <c r="D3" s="3" t="s">
        <v>2</v>
      </c>
      <c r="E3" s="3" t="s">
        <v>13</v>
      </c>
      <c r="F3" s="3" t="s">
        <v>14</v>
      </c>
      <c r="G3" s="3" t="s">
        <v>5</v>
      </c>
    </row>
    <row r="4" spans="1:7" s="16" customFormat="1" ht="27" customHeight="1" x14ac:dyDescent="0.2">
      <c r="A4" s="20">
        <v>1</v>
      </c>
      <c r="B4" s="21" t="s">
        <v>9</v>
      </c>
      <c r="C4" s="22">
        <v>181519.91</v>
      </c>
      <c r="D4" s="22">
        <v>4261.16</v>
      </c>
      <c r="E4" s="22">
        <f>SUM(C4:D4)</f>
        <v>185781.07</v>
      </c>
      <c r="F4" s="22">
        <v>132338.21</v>
      </c>
      <c r="G4" s="23">
        <f t="shared" ref="G4:G14" si="0">F4/E4%</f>
        <v>71.233420068040303</v>
      </c>
    </row>
    <row r="5" spans="1:7" s="16" customFormat="1" ht="27" customHeight="1" x14ac:dyDescent="0.2">
      <c r="A5" s="20">
        <v>2</v>
      </c>
      <c r="B5" s="21" t="s">
        <v>18</v>
      </c>
      <c r="C5" s="22">
        <v>0</v>
      </c>
      <c r="D5" s="22">
        <v>254453.88</v>
      </c>
      <c r="E5" s="22">
        <f t="shared" ref="E5:E10" si="1">SUM(C5:D5)</f>
        <v>254453.88</v>
      </c>
      <c r="F5" s="22">
        <v>203563.1</v>
      </c>
      <c r="G5" s="23">
        <f t="shared" si="0"/>
        <v>79.999998428005881</v>
      </c>
    </row>
    <row r="6" spans="1:7" ht="27" customHeight="1" x14ac:dyDescent="0.2">
      <c r="A6" s="4">
        <v>3</v>
      </c>
      <c r="B6" s="13" t="s">
        <v>10</v>
      </c>
      <c r="C6" s="5">
        <v>162893.88</v>
      </c>
      <c r="D6" s="5">
        <v>0</v>
      </c>
      <c r="E6" s="5">
        <f t="shared" si="1"/>
        <v>162893.88</v>
      </c>
      <c r="F6" s="6">
        <v>162893.88</v>
      </c>
      <c r="G6" s="11">
        <f t="shared" si="0"/>
        <v>100</v>
      </c>
    </row>
    <row r="7" spans="1:7" ht="27" customHeight="1" x14ac:dyDescent="0.2">
      <c r="A7" s="4">
        <v>4</v>
      </c>
      <c r="B7" s="13" t="s">
        <v>16</v>
      </c>
      <c r="C7" s="5">
        <v>150268.75</v>
      </c>
      <c r="D7" s="5">
        <v>-78490.81</v>
      </c>
      <c r="E7" s="5">
        <f t="shared" si="1"/>
        <v>71777.94</v>
      </c>
      <c r="F7" s="6">
        <v>71777.94</v>
      </c>
      <c r="G7" s="11">
        <f t="shared" si="0"/>
        <v>100</v>
      </c>
    </row>
    <row r="8" spans="1:7" ht="27" customHeight="1" x14ac:dyDescent="0.2">
      <c r="A8" s="4">
        <v>5</v>
      </c>
      <c r="B8" s="13" t="s">
        <v>7</v>
      </c>
      <c r="C8" s="5">
        <v>455796</v>
      </c>
      <c r="D8" s="5">
        <v>659667.81000000006</v>
      </c>
      <c r="E8" s="5">
        <f t="shared" si="1"/>
        <v>1115463.81</v>
      </c>
      <c r="F8" s="6">
        <v>778489.28</v>
      </c>
      <c r="G8" s="11">
        <f t="shared" si="0"/>
        <v>69.790635341186018</v>
      </c>
    </row>
    <row r="9" spans="1:7" ht="27" customHeight="1" x14ac:dyDescent="0.2">
      <c r="A9" s="4">
        <v>6</v>
      </c>
      <c r="B9" s="14" t="s">
        <v>19</v>
      </c>
      <c r="C9" s="5">
        <v>0</v>
      </c>
      <c r="D9" s="5">
        <v>50014</v>
      </c>
      <c r="E9" s="5">
        <f t="shared" si="1"/>
        <v>50014</v>
      </c>
      <c r="F9" s="6">
        <v>49300</v>
      </c>
      <c r="G9" s="11">
        <f t="shared" si="0"/>
        <v>98.572399728076135</v>
      </c>
    </row>
    <row r="10" spans="1:7" ht="27" customHeight="1" x14ac:dyDescent="0.2">
      <c r="A10" s="4">
        <v>7</v>
      </c>
      <c r="B10" s="15" t="s">
        <v>17</v>
      </c>
      <c r="C10" s="5">
        <v>0</v>
      </c>
      <c r="D10" s="5">
        <v>50000</v>
      </c>
      <c r="E10" s="5">
        <f t="shared" si="1"/>
        <v>50000</v>
      </c>
      <c r="F10" s="6">
        <v>50000</v>
      </c>
      <c r="G10" s="11">
        <f t="shared" si="0"/>
        <v>100</v>
      </c>
    </row>
    <row r="11" spans="1:7" ht="21" customHeight="1" x14ac:dyDescent="0.2">
      <c r="A11" s="4"/>
      <c r="B11" s="7" t="s">
        <v>3</v>
      </c>
      <c r="C11" s="8">
        <f>SUM(C4:C10)</f>
        <v>950478.54</v>
      </c>
      <c r="D11" s="8">
        <f t="shared" ref="D11:F11" si="2">SUM(D4:D10)</f>
        <v>939906.04</v>
      </c>
      <c r="E11" s="8">
        <f t="shared" si="2"/>
        <v>1890384.58</v>
      </c>
      <c r="F11" s="8">
        <f t="shared" si="2"/>
        <v>1448362.4100000001</v>
      </c>
      <c r="G11" s="12">
        <f t="shared" si="0"/>
        <v>76.61734153586886</v>
      </c>
    </row>
    <row r="12" spans="1:7" ht="27" customHeight="1" x14ac:dyDescent="0.2">
      <c r="A12" s="4">
        <v>8</v>
      </c>
      <c r="B12" s="14" t="s">
        <v>11</v>
      </c>
      <c r="C12" s="5">
        <v>34384</v>
      </c>
      <c r="D12" s="5">
        <v>0</v>
      </c>
      <c r="E12" s="5">
        <f>SUM(C12:D12)</f>
        <v>34384</v>
      </c>
      <c r="F12" s="6">
        <v>19425.91</v>
      </c>
      <c r="G12" s="11">
        <f t="shared" si="0"/>
        <v>56.496946254071666</v>
      </c>
    </row>
    <row r="13" spans="1:7" ht="21" customHeight="1" x14ac:dyDescent="0.2">
      <c r="A13" s="9"/>
      <c r="B13" s="9" t="s">
        <v>4</v>
      </c>
      <c r="C13" s="8">
        <f>SUM(C12:C12)</f>
        <v>34384</v>
      </c>
      <c r="D13" s="8">
        <f>SUM(D12:D12)</f>
        <v>0</v>
      </c>
      <c r="E13" s="8">
        <f>SUM(E12:E12)</f>
        <v>34384</v>
      </c>
      <c r="F13" s="8">
        <f>SUM(F12:F12)</f>
        <v>19425.91</v>
      </c>
      <c r="G13" s="12">
        <f t="shared" si="0"/>
        <v>56.496946254071666</v>
      </c>
    </row>
    <row r="14" spans="1:7" ht="27" customHeight="1" x14ac:dyDescent="0.2">
      <c r="A14" s="18" t="s">
        <v>15</v>
      </c>
      <c r="B14" s="19"/>
      <c r="C14" s="8">
        <f>C11+C13</f>
        <v>984862.54</v>
      </c>
      <c r="D14" s="8">
        <f t="shared" ref="D14:F14" si="3">D11+D13</f>
        <v>939906.04</v>
      </c>
      <c r="E14" s="8">
        <f t="shared" si="3"/>
        <v>1924768.58</v>
      </c>
      <c r="F14" s="8">
        <f t="shared" si="3"/>
        <v>1467788.32</v>
      </c>
      <c r="G14" s="12">
        <f t="shared" si="0"/>
        <v>76.257911483571704</v>
      </c>
    </row>
  </sheetData>
  <mergeCells count="2">
    <mergeCell ref="A2:F2"/>
    <mergeCell ref="A14:B14"/>
  </mergeCells>
  <pageMargins left="0.70866141732283472" right="0.70866141732283472" top="0.98425196850393704" bottom="0.7086614173228347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2023-03-21T08:00:14Z</cp:lastPrinted>
  <dcterms:created xsi:type="dcterms:W3CDTF">2019-03-22T13:26:16Z</dcterms:created>
  <dcterms:modified xsi:type="dcterms:W3CDTF">2023-03-21T08:10:07Z</dcterms:modified>
</cp:coreProperties>
</file>